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32_Administration\32_Scans\Daniel Sellars\"/>
    </mc:Choice>
  </mc:AlternateContent>
  <bookViews>
    <workbookView xWindow="0" yWindow="0" windowWidth="20160" windowHeight="8475" tabRatio="896"/>
  </bookViews>
  <sheets>
    <sheet name="Summary" sheetId="25" r:id="rId1"/>
    <sheet name="101-RWS" sheetId="1" r:id="rId2"/>
    <sheet name="301-RWWS" sheetId="2" r:id="rId3"/>
    <sheet name="401-RSWS" sheetId="3" r:id="rId4"/>
    <sheet name="501-UEFIS" sheetId="4" r:id="rId5"/>
    <sheet name="201-Little Elm" sheetId="7" r:id="rId6"/>
    <sheet name="202-Plano WTF" sheetId="8" r:id="rId7"/>
    <sheet name="206-Rockwall Heath WSF" sheetId="14" r:id="rId8"/>
    <sheet name="207-Terrel WTF" sheetId="15" r:id="rId9"/>
    <sheet name="208-Rockwall WPS" sheetId="16" r:id="rId10"/>
    <sheet name="305-S Rockwall WWTP" sheetId="17" r:id="rId11"/>
    <sheet name="307-Panther Creek" sheetId="10" r:id="rId12"/>
    <sheet name="308-Sabine Creek WWTP" sheetId="11" r:id="rId13"/>
    <sheet name="309-Stewart Creek" sheetId="12" r:id="rId14"/>
    <sheet name="310-Muddy Creek WWTP" sheetId="18" r:id="rId15"/>
    <sheet name="503-LEFIS" sheetId="19" r:id="rId16"/>
    <sheet name="504-Muddy Creek INT" sheetId="20" r:id="rId17"/>
    <sheet name="505-Parker Creek INT" sheetId="21" r:id="rId18"/>
    <sheet name="506-Sabine Creek INT" sheetId="22" r:id="rId19"/>
    <sheet name="507-Buffalo Creek INT" sheetId="23" r:id="rId20"/>
    <sheet name="509-Mustang Creek Int" sheetId="9" r:id="rId21"/>
    <sheet name="510-Parker Creek Parallel Int" sheetId="26" r:id="rId22"/>
  </sheets>
  <definedNames>
    <definedName name="_xlnm.Print_Area" localSheetId="1">'101-RWS'!$A$6:$T$86</definedName>
    <definedName name="_xlnm.Print_Area" localSheetId="5">'201-Little Elm'!$A$6:$T$34</definedName>
    <definedName name="_xlnm.Print_Area" localSheetId="6">'202-Plano WTF'!$A$6:$T$35</definedName>
    <definedName name="_xlnm.Print_Area" localSheetId="7">'206-Rockwall Heath WSF'!$A$6:$T$36</definedName>
    <definedName name="_xlnm.Print_Area" localSheetId="8">'207-Terrel WTF'!$A$6:$T$34</definedName>
    <definedName name="_xlnm.Print_Area" localSheetId="9">'208-Rockwall WPS'!$A$6:$T$35</definedName>
    <definedName name="_xlnm.Print_Area" localSheetId="2">'301-RWWS'!$A$6:$T$67</definedName>
    <definedName name="_xlnm.Print_Area" localSheetId="10">'305-S Rockwall WWTP'!$A$6:$T$36</definedName>
    <definedName name="_xlnm.Print_Area" localSheetId="11">'307-Panther Creek'!$A$6:$T$39</definedName>
    <definedName name="_xlnm.Print_Area" localSheetId="12">'308-Sabine Creek WWTP'!$A$6:$T$39</definedName>
    <definedName name="_xlnm.Print_Area" localSheetId="13">'309-Stewart Creek'!$A$6:$T$36</definedName>
    <definedName name="_xlnm.Print_Area" localSheetId="14">'310-Muddy Creek WWTP'!$A$6:$T$37</definedName>
    <definedName name="_xlnm.Print_Area" localSheetId="3">'401-RSWS'!$A$6:$T$48</definedName>
    <definedName name="_xlnm.Print_Area" localSheetId="4">'501-UEFIS'!$A$6:$T$63</definedName>
    <definedName name="_xlnm.Print_Area" localSheetId="15">'503-LEFIS'!$A$6:$T$36</definedName>
    <definedName name="_xlnm.Print_Area" localSheetId="16">'504-Muddy Creek INT'!$A$6:$T$35</definedName>
    <definedName name="_xlnm.Print_Area" localSheetId="17">'505-Parker Creek INT'!$A$6:$T$36</definedName>
    <definedName name="_xlnm.Print_Area" localSheetId="18">'506-Sabine Creek INT'!$A$6:$T$35</definedName>
    <definedName name="_xlnm.Print_Area" localSheetId="19">'507-Buffalo Creek INT'!$A$6:$T$39</definedName>
    <definedName name="_xlnm.Print_Area" localSheetId="20">'509-Mustang Creek Int'!$A$6:$T$35</definedName>
    <definedName name="_xlnm.Print_Area" localSheetId="21">'510-Parker Creek Parallel Int'!$A$6:$T$34</definedName>
    <definedName name="_xlnm.Print_Area" localSheetId="0">Summary!$A$5:$R$31</definedName>
    <definedName name="_xlnm.Print_Titles" localSheetId="1">'101-RWS'!$1:$5</definedName>
    <definedName name="_xlnm.Print_Titles" localSheetId="5">'201-Little Elm'!$1:$5</definedName>
    <definedName name="_xlnm.Print_Titles" localSheetId="6">'202-Plano WTF'!$1:$5</definedName>
    <definedName name="_xlnm.Print_Titles" localSheetId="7">'206-Rockwall Heath WSF'!$1:$5</definedName>
    <definedName name="_xlnm.Print_Titles" localSheetId="8">'207-Terrel WTF'!$1:$5</definedName>
    <definedName name="_xlnm.Print_Titles" localSheetId="9">'208-Rockwall WPS'!$1:$5</definedName>
    <definedName name="_xlnm.Print_Titles" localSheetId="2">'301-RWWS'!$1:$5</definedName>
    <definedName name="_xlnm.Print_Titles" localSheetId="10">'305-S Rockwall WWTP'!$1:$5</definedName>
    <definedName name="_xlnm.Print_Titles" localSheetId="11">'307-Panther Creek'!$1:$5</definedName>
    <definedName name="_xlnm.Print_Titles" localSheetId="12">'308-Sabine Creek WWTP'!$1:$5</definedName>
    <definedName name="_xlnm.Print_Titles" localSheetId="13">'309-Stewart Creek'!$1:$5</definedName>
    <definedName name="_xlnm.Print_Titles" localSheetId="14">'310-Muddy Creek WWTP'!$1:$5</definedName>
    <definedName name="_xlnm.Print_Titles" localSheetId="3">'401-RSWS'!$1:$5</definedName>
    <definedName name="_xlnm.Print_Titles" localSheetId="4">'501-UEFIS'!$1:$5</definedName>
    <definedName name="_xlnm.Print_Titles" localSheetId="15">'503-LEFIS'!$1:$5</definedName>
    <definedName name="_xlnm.Print_Titles" localSheetId="16">'504-Muddy Creek INT'!$1:$5</definedName>
    <definedName name="_xlnm.Print_Titles" localSheetId="17">'505-Parker Creek INT'!$1:$5</definedName>
    <definedName name="_xlnm.Print_Titles" localSheetId="18">'506-Sabine Creek INT'!$1:$5</definedName>
    <definedName name="_xlnm.Print_Titles" localSheetId="19">'507-Buffalo Creek INT'!$1:$5</definedName>
    <definedName name="_xlnm.Print_Titles" localSheetId="20">'509-Mustang Creek Int'!$1:$5</definedName>
    <definedName name="_xlnm.Print_Titles" localSheetId="21">'510-Parker Creek Parallel Int'!$1:$5</definedName>
    <definedName name="_xlnm.Print_Titles" localSheetId="0">Summary!$1:$4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9" i="25" l="1"/>
  <c r="P39" i="25"/>
  <c r="N39" i="25"/>
  <c r="L39" i="25"/>
  <c r="R37" i="25"/>
  <c r="P37" i="25"/>
  <c r="N37" i="25"/>
  <c r="L37" i="25"/>
  <c r="R36" i="25"/>
  <c r="P36" i="25"/>
  <c r="N36" i="25"/>
  <c r="L36" i="25"/>
  <c r="R35" i="25"/>
  <c r="P35" i="25"/>
  <c r="N35" i="25"/>
  <c r="L35" i="25"/>
  <c r="R34" i="25"/>
  <c r="P34" i="25"/>
  <c r="N34" i="25"/>
  <c r="L34" i="25"/>
  <c r="R33" i="25"/>
  <c r="R38" i="25" s="1"/>
  <c r="P33" i="25"/>
  <c r="N33" i="25"/>
  <c r="L33" i="25"/>
  <c r="P38" i="25" l="1"/>
  <c r="N38" i="25"/>
  <c r="L38" i="25"/>
</calcChain>
</file>

<file path=xl/comments1.xml><?xml version="1.0" encoding="utf-8"?>
<comments xmlns="http://schemas.openxmlformats.org/spreadsheetml/2006/main">
  <authors>
    <author>Daniel J. Sellars</author>
  </authors>
  <commentList>
    <comment ref="N10" authorId="0" shapeId="0">
      <text>
        <r>
          <rPr>
            <b/>
            <sz val="9"/>
            <color indexed="81"/>
            <rFont val="Tahoma"/>
            <charset val="1"/>
          </rPr>
          <t>Daniel J. Sellars:</t>
        </r>
        <r>
          <rPr>
            <sz val="9"/>
            <color indexed="81"/>
            <rFont val="Tahoma"/>
            <charset val="1"/>
          </rPr>
          <t xml:space="preserve">
Caught error checking Continuing Disclosure - Settlement Letter shows 2,615,000</t>
        </r>
      </text>
    </comment>
  </commentList>
</comments>
</file>

<file path=xl/sharedStrings.xml><?xml version="1.0" encoding="utf-8"?>
<sst xmlns="http://schemas.openxmlformats.org/spreadsheetml/2006/main" count="917" uniqueCount="170">
  <si>
    <t>North Texas Municipal Water District</t>
  </si>
  <si>
    <t xml:space="preserve">Debt Information - Regional Water System </t>
  </si>
  <si>
    <t>I.</t>
  </si>
  <si>
    <t>Principal</t>
  </si>
  <si>
    <t>Interest</t>
  </si>
  <si>
    <t>Total</t>
  </si>
  <si>
    <t>Series</t>
  </si>
  <si>
    <t>2009A</t>
  </si>
  <si>
    <t>2009B</t>
  </si>
  <si>
    <t>2009C</t>
  </si>
  <si>
    <t>2009D</t>
  </si>
  <si>
    <t>2010A</t>
  </si>
  <si>
    <t>Issued</t>
  </si>
  <si>
    <t>Amount</t>
  </si>
  <si>
    <t>Maturity</t>
  </si>
  <si>
    <t>Spent</t>
  </si>
  <si>
    <t>Unspent</t>
  </si>
  <si>
    <t>Future Debt Service Requirements</t>
  </si>
  <si>
    <t>Dated</t>
  </si>
  <si>
    <t>II.</t>
  </si>
  <si>
    <t>Entity</t>
  </si>
  <si>
    <t>City of Allen</t>
  </si>
  <si>
    <t>City of Farmersville</t>
  </si>
  <si>
    <t>City of Forney</t>
  </si>
  <si>
    <t>City of Frisco</t>
  </si>
  <si>
    <t>City of Garland</t>
  </si>
  <si>
    <t>City of McKinney</t>
  </si>
  <si>
    <t>City of Mesquite</t>
  </si>
  <si>
    <t>City of Plano</t>
  </si>
  <si>
    <t>City of Richardson</t>
  </si>
  <si>
    <t>City of Rockwall</t>
  </si>
  <si>
    <t>City of Royse City</t>
  </si>
  <si>
    <t>City of Wylie</t>
  </si>
  <si>
    <t>Description</t>
  </si>
  <si>
    <t>III.</t>
  </si>
  <si>
    <t>Final</t>
  </si>
  <si>
    <t>AAA</t>
  </si>
  <si>
    <t>Aa2</t>
  </si>
  <si>
    <t xml:space="preserve">  S&amp;P</t>
  </si>
  <si>
    <t xml:space="preserve">  Moody's</t>
  </si>
  <si>
    <t>Outstanding Bonds</t>
  </si>
  <si>
    <t>Purpose of Bonds</t>
  </si>
  <si>
    <t>Source of Payments</t>
  </si>
  <si>
    <t xml:space="preserve">Debt Information - Regional Solid Waste System </t>
  </si>
  <si>
    <t xml:space="preserve">Debt Information - Upper East Fork Interceptor System </t>
  </si>
  <si>
    <t xml:space="preserve">Debt Information - Regional Wastewater System </t>
  </si>
  <si>
    <t>AA</t>
  </si>
  <si>
    <t>Aa3</t>
  </si>
  <si>
    <t>Aa1</t>
  </si>
  <si>
    <t>Aaa</t>
  </si>
  <si>
    <t>Debt Information - Mustang Creek Interceptor</t>
  </si>
  <si>
    <t>A+</t>
  </si>
  <si>
    <t xml:space="preserve">  Fitch</t>
  </si>
  <si>
    <t>Baa1</t>
  </si>
  <si>
    <t>AA-</t>
  </si>
  <si>
    <t>City of Princeton</t>
  </si>
  <si>
    <t>City of Prosper</t>
  </si>
  <si>
    <t>City of Heath</t>
  </si>
  <si>
    <t>City of Seagoville</t>
  </si>
  <si>
    <t>City of Little Elm</t>
  </si>
  <si>
    <t>City of Fate</t>
  </si>
  <si>
    <t>A1</t>
  </si>
  <si>
    <t>City of Terrell</t>
  </si>
  <si>
    <t>Debt Information - S. Rockwall (Buffalo Creek) Wastewater Treatment Plant</t>
  </si>
  <si>
    <t>City of Murphy</t>
  </si>
  <si>
    <t>(i) Construction of 8 MGD Expansion to Mesquite WWTP; (ii) Design 8 MGD Expansion to Wilson Creek WWTP; (iii) Design and Construction of Other Related System Improvements; (iv) Fund Debt Service Reserve Fund; and (v) Pay Cost of Issuance of the Bonds.</t>
  </si>
  <si>
    <t>(i) Construction of 8 MGD Expansion to Wilson Creek WWTP; (ii) Construction of other Related System Improvements; (iii) Fund Debt Service Reserve Fund; and (iv) Pay Cost of Issuance of the Bonds.</t>
  </si>
  <si>
    <t>(i) Construction of Odor Control Improvements at Rowlett Creek WWTP; (ii) Construction of Electrical Improvements at Mesquite WWTP; (iii) Construction of Other Improvements to the Regional Wastewater System; (iv) Fund Debt Service Reserve Fund; and (v) Pay Cost of Issuance of the Bonds.</t>
  </si>
  <si>
    <t>(i) Construction of the North McKinney Phase I Force Main, Indian Creek/Preston Road Subsystem Phase II Force Main, McKinney East Side Gravity Extension and Various Other Wastewater Interceptor Pipelines and Related Facilities; (ii) Acquisition of Right-of-Way; (iii) Fund the Debt Service Reserve Fund; and (iv) Pay Cost of Issuance of the Bonds.</t>
  </si>
  <si>
    <t>(i) Design and Construction of a Pump Station; (ii) Fund the Debt Service Fund; and (iii) Pay Cost of Issuance of the Bonds.</t>
  </si>
  <si>
    <t>(i) Acquisition and Construction of Standby Power and Miscellaneous Improvements to the Existing 3.5 mgd Lift Station for the Buffalo Creek Plant; (ii) Installation of 8,500 feet of 18 inch and 24 inch Interceptor Line and Other Related Buffalo Creek Plant Improvements; (iii) Fund the Debt Service Fund; and (iv) Pay Cost of Issuance of the Bonds.</t>
  </si>
  <si>
    <t>(i) Design and Construction of a Wastewater Interceptor Pipeline and Related Facilities; (ii) Acquisition of Right-of-Way; (iii) Fund the Debt Service Fund; (iv) Provide Funds to Pay Interest on the Bonds During Construction; and (v) Pay Cost of Issuance of the Bonds.</t>
  </si>
  <si>
    <t>(i) Acquisition, Construction, and Improvement of the Buffalo Creek Wastewater Interceptor Pipeline and Related Facilities; (ii) Acquisition of Right-of-Way; (iii) Fund the Debt Service Fund; and (iv) Pay Cost of Issuance of the Bonds.</t>
  </si>
  <si>
    <t>(i) Prepay Amounts Payable Pursuant to a Water Storage Agreement with the Department of the Army with Respect to Lake Texoma; (ii) Fund the Debt Service Fund; and (iii) Pay Cost of Issuance of the Bonds.</t>
  </si>
  <si>
    <t>(i) Acquisition and Construction of Ozonation Facilities at the Wylie WTP; (ii) Fund the Debt Service Fund; and (iii) Pay Cost of Issuance of the Bonds.</t>
  </si>
  <si>
    <t>Note: No Outstanding Debt Obligations Are Secured By Ad Valorem Taxation.</t>
  </si>
  <si>
    <t>(i) Design and Construction of a 3 MG Water Storage Facility; (ii) Fund the Debt Service Fund; and (iii) Pay Cost of Issuance of the Bonds.</t>
  </si>
  <si>
    <t>(i) Acquisition, Construction, and Improvement of the Mustang Creek Wastewater Interceptor System; (ii) Fund the Debt Service Fund; and (iii) Pay Cost of Issuance of the Bonds.</t>
  </si>
  <si>
    <t>(i) Design and Construction of Various Wastewater Interceptor Pipelines and Related Facilities; (ii) Acquisition of Right-of-Way; (iii) Fund the Debt Service Reserve Fund; and (iv) Pay Cost of Issuance of the Bonds.</t>
  </si>
  <si>
    <t>(i) Construction of a 30 mgd WTP near Lake Tawakoni, Acquisition of Property for Extensions and Improvements to the Water System, Improvements to the Lake Texoma Pump Station and Other Related System Improvements; (ii) Fund the Debt Service Fund; and (iii) Pay Cost of Issuance of the Bonds.</t>
  </si>
  <si>
    <t>(i) Construction of Aeration System at Mesquite WWTP; (ii) Construction of Headworks Improvements at Wilson Creek WWTP; (iii) Other Improvements to the Regional Wastewater System; (iv) Fund Debt Service Reserve Fund; and (v) Pay Cost of Issuance of the Bonds.</t>
  </si>
  <si>
    <t>Debt Information - Sabine Creek Wastewater Treatment Plant</t>
  </si>
  <si>
    <t>System</t>
  </si>
  <si>
    <t>Regional Water System</t>
  </si>
  <si>
    <t>Regional Wastewater System</t>
  </si>
  <si>
    <t>Regional Solid Waste System</t>
  </si>
  <si>
    <t>Upper East Fork Interceptor System</t>
  </si>
  <si>
    <t>S. Rockwall (Buffalo Creek) Wastewater Treatment Plant</t>
  </si>
  <si>
    <t>Sabine Creek Wastewater Treatment Plant</t>
  </si>
  <si>
    <t>Mustang Creek Interceptor</t>
  </si>
  <si>
    <t>Outstanding Debt Summary</t>
  </si>
  <si>
    <t xml:space="preserve"> </t>
  </si>
  <si>
    <t>Muddy Creek Wastewater Treatment Plant</t>
  </si>
  <si>
    <t>(i) Acquisition of Mitigation Land and Interests in Such Land Necessary for the Lower Bois D'Arc Creek Reservoir and Acquisition of Certain Water Treatment Process Improvements; (ii) Pay Cost of Issuance of the Bonds; and (iii) Refund the 2001 Bonds.</t>
  </si>
  <si>
    <t>(i) Design, Acquisition of Property, and Construction of Facilities for the Extension of the Texoma Raw Water Pipeline to the Wylie WTP and Other Related Improvements; (ii) Refund the 2004 Bonds ; (iii) Fund the Debt Service Reserve Fund; and (iv) Pay Cost of Issuance of the Bonds.</t>
  </si>
  <si>
    <t>(i) Acquisition of Property and Design of the Dam for Lower Bois D'Arc Creek Reservoir, Construction of Wylie WTP II Filter Underdrain Improvements, Construction of Shiloh Pump Station Improvements, and Other Related System Improvements; (ii) Refund the 2006 and 2006A Bonds ; (iii) Fund the Debt Service Fund; and (iv) Pay Cost of Issuance of the Bonds.</t>
  </si>
  <si>
    <t>(i) Construction of Trinity Main Stem Pump Station, Purchase Pipe Material for Trinity Main Stem Pump Pipeline, Construction of Wylie Water Treatment Plant Chemical System Improvements, and Other System Improvements; (ii) Refund the 2006 and 2006A Bonds; and (iii) Pay Cost of Issuance of the Bonds.</t>
  </si>
  <si>
    <t>(i) Wilson Creek WWTP Advanced Treatment and Headworks Project; (ii) Mesquite WWTP Filter and Ultraviolet Improvements Project; (iii) Other System Improvements; (iv) Refund the 2007 Bonds; and (v) Pay Cost of Issuance of the Bonds.</t>
  </si>
  <si>
    <t>(i) Refund the 2003 Bonds; and (ii) Pay Cost of Issuance of the Bonds.</t>
  </si>
  <si>
    <t>(i) Construction of the Lower Cottonwood Gravity Outfall, the Wilson Creek Interceptor, the Dublin Road Relift Station, and Various Other Wastewater Interceptor Pipelines and Related Facilities; (ii) Refund the 2004 Bonds; (iii) Fund the Debt Service Reserve Fund; and (iv) Pay Cost of Issuance of the Bonds.</t>
  </si>
  <si>
    <t>(i) Construction of Improvements for the Lower Rowlett Creek Lift Station, Richardson Spring Creek Lift Station, and Beck Branch Lift Station; Installation of Generators for the Preston Road Lift Station, Prairie Creek Lift Station, Beck Branch Lift Station, McKinney Lift Station, and Wilson Creek Lift Station, and Other System Improvements;  (ii) Refund the 2005 Bonds; (iii) Fund the Debt Service Reserve Fund; and (iv) Pay the Cost of Issuance of the Bonds.</t>
  </si>
  <si>
    <t>(i) Refund the 1997 and 1998 Bonds; and (ii) Pay Cost of Issuance of the Bonds.</t>
  </si>
  <si>
    <t>(i) Refund the 2005 Bonds; and (ii) Pay Cost of Issuance of the Bonds.</t>
  </si>
  <si>
    <t>(i) Refund the 2006 Bonds; and (ii) Pay Cost of Issuance of the Bonds.</t>
  </si>
  <si>
    <t>(i) Refund the 1998 Bonds.</t>
  </si>
  <si>
    <t>(i) Refund the 2004 Bonds; and (ii) Pay Cost of Issuance of the Bonds.</t>
  </si>
  <si>
    <t>Little Elm Water Transmission Facilities</t>
  </si>
  <si>
    <t>Plano Water Transmission Facilities</t>
  </si>
  <si>
    <t>Terrell Water Transmission Facilities</t>
  </si>
  <si>
    <t>Rockwall Water Pump Station Facilities</t>
  </si>
  <si>
    <t>Panther Creek Wastewater Treatment Plant</t>
  </si>
  <si>
    <t>Lower East Fork Interceptor</t>
  </si>
  <si>
    <t>Muddy Creek Interceptor</t>
  </si>
  <si>
    <t>Parker Creek Interceptor</t>
  </si>
  <si>
    <t>Sabine Creek Interceptor</t>
  </si>
  <si>
    <t>Buffalo Creek Interceptor</t>
  </si>
  <si>
    <t>(i) 900 Ton/Day Expansion to Lookout Transfer Station; (ii) Acquisition of a North Transfer Station Site; (iii) Other System Improvements for the District's Regional Solid Waste System; and (iv) Pay Cost of Issuance of the Bonds.</t>
  </si>
  <si>
    <t>Debt Information - Buffalo Creek Interceptor</t>
  </si>
  <si>
    <t>Debt Information - Sabine Creek Interceptor</t>
  </si>
  <si>
    <t>Debt Information - Parker Creek Interceptor</t>
  </si>
  <si>
    <t>Debt Information - Muddy Creek Interceptor</t>
  </si>
  <si>
    <t>Debt Information - Lower East Fork Interceptor</t>
  </si>
  <si>
    <t>Debt Information - Muddy Creek Wastewater Treatment Plant</t>
  </si>
  <si>
    <t>Debt Information - Panther Creek Wastewater Treatment Plant</t>
  </si>
  <si>
    <t>Debt Information - Rockwall Water Pump Station Facilities</t>
  </si>
  <si>
    <t>Debt Information - Terrell Water Transmission Facilities</t>
  </si>
  <si>
    <t>Debt Information - Rockwall-Heath Water Storage Facilities</t>
  </si>
  <si>
    <t>Debt Information - Plano Water Transmission Facilities</t>
  </si>
  <si>
    <t>Debt Information - Little Elm Water Transmission Facilities</t>
  </si>
  <si>
    <t>Rockwall-Heath Water Storage Facilities</t>
  </si>
  <si>
    <t>(i) Obtain Necessary Permits for the Lower Bois D'Arc Creek Reservoir.</t>
  </si>
  <si>
    <t>(i) Improving the Water System.</t>
  </si>
  <si>
    <t>(i) Acquisition of Mitigation Land and Interests in Such Land Necessary for the Lower Bois D'Arc Creek Reservoir and Through the Acquisition and Construction of Certain Water Treatment Process Improvements.</t>
  </si>
  <si>
    <t>Outstanding Bonds / Contracts Payable</t>
  </si>
  <si>
    <t>Purpose of Bonds / Contracts Payable</t>
  </si>
  <si>
    <t>Bond Credit Ratings:</t>
  </si>
  <si>
    <t>*</t>
  </si>
  <si>
    <t>*  Represents the date NTMWD entered into an Agreement with the United States Government of a Contract Payable.</t>
  </si>
  <si>
    <t>N/A</t>
  </si>
  <si>
    <t>Payments to United States Government for Contracts Payable for Lake Lavon Enlargement Project Cost of the Immediate Use Water Supply.</t>
  </si>
  <si>
    <t>Payments to United States Government for Contracts Payable for Jim Chapman Lake 16% of NTMWD's Share of Costs of Water Supply.</t>
  </si>
  <si>
    <t>Payments to United States Government for Contracts Payable for Jim Chapman Lake 84% of NTMWD's Share of Costs of Water Supply.</t>
  </si>
  <si>
    <t>Payments to United States Government for Contracts Payable for Lake Lavon Enlargement Project Cost of the Future Use Water Supply.</t>
  </si>
  <si>
    <t>(i) Expansion of the Stewart Creek WWTP from 5 MGD to 10 MGD; (ii) Fund the Debt Service Reserve Fund; and (iii) Pay Cost of Issuance of the Bonds</t>
  </si>
  <si>
    <t>(i) Construction of 5 mgd Expansion to Panther Creek WWTP and Other Related System Improvements; and (ii) Pay Cost of Issuance of the Bonds.</t>
  </si>
  <si>
    <t>(i) Refund $5,755,000 of the 2006 Bonds; and (ii) Pay Cost of Issuance of the Bonds.</t>
  </si>
  <si>
    <t>(i) Refund $11,715,000 of the 2006 Bonds; and (ii) Pay Cost Issuance of Bonds.</t>
  </si>
  <si>
    <t>Debt Information - Parker Creek Parallel Interceptor</t>
  </si>
  <si>
    <t>Parker Creek Parallel Interceptor</t>
  </si>
  <si>
    <t>(i) Construction of Transfer Station Improvements; (ii) An 11 Acre Expansion of the 121 Regional Disposal Composting Facility; (iii) Refunding a Portion of the District's Outstanding Debt; and (iv) Pay Cost of Issuance of the Bonds.</t>
  </si>
  <si>
    <t>(i) Construction of North McKinney Interceptor Improvements, Lower Rowlett Creek and Lower Cottonwood Creek Lift Station Improvements, Lower White Rock Lift Station Improvements, and Other System Improvements; (ii) Refund a Portion of the District's Outstanding Bonds; and (iii) Pay the Cost of Issuance of the Bonds.</t>
  </si>
  <si>
    <t>(i) Construction of Rowlett Creek WWTP Peak Flow Improvements, Mesquite WWTP Filter and Ultraviolet Improvements and Other System Improvements; (ii) Refund a Portion of the District's Outstanding Bonds; (iii) Fund a Debt Service Reserve Fund; and (iv) Pay Cost of Issuance of the Bonds.</t>
  </si>
  <si>
    <t>(i) Acquisition and Construction of the Parker Creek Parallel Wastewater Interceptor System; (ii) Fund the Debt Service Fund; and (iii) Pay Cost of Issuance of the Bonds.</t>
  </si>
  <si>
    <t>As Of September 30, 2017</t>
  </si>
  <si>
    <t>(i) Construction of the Wylie Water Treatment Plant No. 4 70 MGD Expansion, Construction of the Trinity River Main Stem Pump Station and Pipeline, Construction of the North System Exchange Parkway 13.5 MG Ground Storage Facilities, Construction of the North McKinney Pipeline, and other System improvements; (ii) Refunding a Portion of the District's Outstanding Debt (the "Refunded Obligations") for Debt Service Savings; (iii) Fund the Debt Service Reserve fund; and (iv) Pay Cost of Issuance of the Bonds.</t>
  </si>
  <si>
    <t>(i) Construction and Inspection of Wilson creek WWTP Expansion from 56 MGD to 64 MGD, Mesquite WWTP Filter and UV Improvements, Property for a new 16 MGD Regional WWTP, Design of the Rowlett Creek WWTP Peak Flow Phase II and Other System Improvements; (ii) Fund the Debt Service Reserve Fund; and (iii) Pay Cost of Issuance of the Bonds.</t>
  </si>
  <si>
    <t>(i) Construction of 121 Regional Disposal Facility Concrete Pavement Improvements, 121 Regional Disposal Facility Leachate Lift Station and Pipeline, and Other System Improvements; (ii) Fund the Debt Service Reserve Fund; (iii) Refunding a Portion of the District's Outstanding Debt (the "Refunded Bonds"); and (iv) Pay Cost of Issuance of the Bonds.</t>
  </si>
  <si>
    <t xml:space="preserve">Original </t>
  </si>
  <si>
    <t>Par Amount</t>
  </si>
  <si>
    <t>A</t>
  </si>
  <si>
    <t>A-</t>
  </si>
  <si>
    <t xml:space="preserve">  KBRA</t>
  </si>
  <si>
    <t>AA/A-</t>
  </si>
  <si>
    <t>A2/Baa1</t>
  </si>
  <si>
    <t>AA+/NR</t>
  </si>
  <si>
    <t>(i)Expand the Capacity of the Sabine Creek RWWTP from 1.5 MGD to 3.0 MGD; (ii) Fund a Debt Service Reserve Fund, and (iii) Pay Cost of Issuance of the Bonds.</t>
  </si>
  <si>
    <t>(i) Construction and Inspection of Princeton Lift Station Improvements and Parallel Force Main, construction of Lower White Rock Lift Station Improvements, System Capacity Assessment Phase II, Right of Way for Beck Branch Parallel Interceptor Sewer Improvements, Property Acquisition for Indian Creek Lift Station and Force Main Improvements and Other System Improvements; (ii) Fund the Debt Service Reserve Fund; and (iii) Pay the Cost of Issuance of the Bonds.</t>
  </si>
  <si>
    <t>Stewart Creek West Wastewater Treatment Plant</t>
  </si>
  <si>
    <t>Debt Information - Stewart Creek West Wastewater Treatment Plant</t>
  </si>
  <si>
    <t>Sewer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</si>
</sst>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quot;$&quot;* #,##0_);_(&quot;$&quot;* \(#,##0\);_(&quot;$&quot;* &quot;-&quot;??_);_(@_)"/>
    <numFmt numFmtId="165" formatCode="m/d/yy;@"/>
    <numFmt numFmtId="166" formatCode="_(* #,##0_);_(* \(#,##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0.5"/>
      <color theme="1"/>
      <name val="Calibri"/>
      <family val="2"/>
      <scheme val="minor"/>
    </font>
    <font>
      <sz val="14"/>
      <color theme="1"/>
      <name val="Calibri"/>
      <family val="2"/>
      <scheme val="minor"/>
    </font>
    <font>
      <sz val="11"/>
      <color rgb="FFFF0000"/>
      <name val="Calibri"/>
      <family val="2"/>
      <scheme val="minor"/>
    </font>
    <font>
      <b/>
      <sz val="9"/>
      <color indexed="81"/>
      <name val="Tahoma"/>
      <charset val="1"/>
    </font>
    <font>
      <sz val="9"/>
      <color indexed="81"/>
      <name val="Tahoma"/>
      <charset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76">
    <xf numFmtId="0" fontId="0" fillId="0" borderId="0" xfId="0"/>
    <xf numFmtId="164" fontId="0" fillId="0" borderId="0" xfId="1" applyNumberFormat="1" applyFont="1" applyFill="1"/>
    <xf numFmtId="164" fontId="0" fillId="0" borderId="1" xfId="1" applyNumberFormat="1" applyFont="1" applyFill="1" applyBorder="1"/>
    <xf numFmtId="164" fontId="0" fillId="0" borderId="0" xfId="1" applyNumberFormat="1" applyFont="1" applyFill="1" applyBorder="1"/>
    <xf numFmtId="0" fontId="0" fillId="0" borderId="0" xfId="0" applyFill="1" applyAlignment="1">
      <alignment wrapText="1"/>
    </xf>
    <xf numFmtId="0" fontId="0" fillId="0" borderId="0" xfId="0" applyFill="1" applyAlignment="1">
      <alignment horizontal="center" wrapText="1"/>
    </xf>
    <xf numFmtId="164" fontId="0" fillId="0" borderId="0" xfId="1" applyNumberFormat="1" applyFont="1" applyFill="1" applyAlignment="1">
      <alignment horizontal="center"/>
    </xf>
    <xf numFmtId="165" fontId="0" fillId="0" borderId="0" xfId="0" applyNumberFormat="1" applyFont="1" applyFill="1" applyAlignment="1">
      <alignment horizontal="center"/>
    </xf>
    <xf numFmtId="0" fontId="0" fillId="0" borderId="0" xfId="0" applyFont="1" applyFill="1" applyAlignment="1">
      <alignment horizontal="center"/>
    </xf>
    <xf numFmtId="0" fontId="0" fillId="0" borderId="0" xfId="0" applyFont="1" applyFill="1" applyAlignment="1">
      <alignment vertical="top"/>
    </xf>
    <xf numFmtId="0" fontId="0" fillId="0" borderId="0" xfId="0" applyFill="1" applyAlignment="1">
      <alignment horizontal="left"/>
    </xf>
    <xf numFmtId="0" fontId="0" fillId="0" borderId="0" xfId="0" applyFill="1" applyAlignment="1"/>
    <xf numFmtId="0" fontId="0" fillId="0" borderId="0" xfId="0" applyFill="1"/>
    <xf numFmtId="164" fontId="0" fillId="0" borderId="3" xfId="1" applyNumberFormat="1" applyFont="1" applyFill="1" applyBorder="1"/>
    <xf numFmtId="0" fontId="4" fillId="0" borderId="0" xfId="0" applyFont="1" applyFill="1"/>
    <xf numFmtId="0" fontId="3" fillId="0" borderId="0" xfId="0" applyFont="1" applyFill="1"/>
    <xf numFmtId="0" fontId="5" fillId="0" borderId="0" xfId="0" applyFont="1" applyFill="1"/>
    <xf numFmtId="0" fontId="2" fillId="0" borderId="0" xfId="0" applyFont="1" applyFill="1"/>
    <xf numFmtId="0" fontId="2" fillId="0" borderId="0" xfId="0" applyFont="1" applyFill="1" applyAlignment="1">
      <alignment horizontal="center"/>
    </xf>
    <xf numFmtId="0" fontId="2" fillId="0" borderId="1" xfId="0" applyFont="1" applyFill="1" applyBorder="1" applyAlignment="1">
      <alignment horizontal="center"/>
    </xf>
    <xf numFmtId="0" fontId="2" fillId="0" borderId="0" xfId="0" applyFont="1" applyFill="1" applyAlignment="1">
      <alignment horizontal="center" vertical="center"/>
    </xf>
    <xf numFmtId="0" fontId="0" fillId="0" borderId="0" xfId="0" applyFill="1" applyAlignment="1">
      <alignment horizontal="center"/>
    </xf>
    <xf numFmtId="0" fontId="0" fillId="0" borderId="0" xfId="0" applyFill="1" applyAlignment="1">
      <alignment horizontal="center" vertical="center"/>
    </xf>
    <xf numFmtId="0" fontId="0" fillId="0" borderId="0" xfId="0" applyFont="1" applyFill="1"/>
    <xf numFmtId="43" fontId="0" fillId="0" borderId="0" xfId="2" applyFont="1" applyFill="1"/>
    <xf numFmtId="43" fontId="0" fillId="0" borderId="0" xfId="0" applyNumberFormat="1" applyFill="1"/>
    <xf numFmtId="165" fontId="0" fillId="0" borderId="0" xfId="0" applyNumberFormat="1" applyFill="1" applyAlignment="1">
      <alignment horizontal="center"/>
    </xf>
    <xf numFmtId="164" fontId="0" fillId="0" borderId="2" xfId="0" applyNumberFormat="1" applyFont="1" applyFill="1" applyBorder="1"/>
    <xf numFmtId="165" fontId="0" fillId="0" borderId="0" xfId="0" applyNumberFormat="1" applyFill="1"/>
    <xf numFmtId="0" fontId="7" fillId="0" borderId="0" xfId="0" applyFont="1" applyFill="1"/>
    <xf numFmtId="0" fontId="2" fillId="0" borderId="1" xfId="0" applyFont="1" applyFill="1" applyBorder="1"/>
    <xf numFmtId="0" fontId="2" fillId="0" borderId="0" xfId="0" applyFont="1" applyFill="1" applyBorder="1" applyAlignment="1">
      <alignment horizontal="center"/>
    </xf>
    <xf numFmtId="0" fontId="2"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xf numFmtId="0" fontId="0" fillId="0" borderId="0" xfId="0" applyFont="1" applyFill="1" applyBorder="1"/>
    <xf numFmtId="0" fontId="0" fillId="0" borderId="0" xfId="0" applyFill="1" applyAlignment="1">
      <alignment horizontal="center" vertical="top"/>
    </xf>
    <xf numFmtId="165" fontId="5" fillId="0" borderId="0" xfId="0" applyNumberFormat="1" applyFont="1" applyFill="1"/>
    <xf numFmtId="164" fontId="0" fillId="0" borderId="2" xfId="0" applyNumberFormat="1" applyFill="1" applyBorder="1"/>
    <xf numFmtId="0" fontId="0" fillId="0" borderId="0" xfId="0" applyFill="1" applyAlignment="1">
      <alignment vertical="top"/>
    </xf>
    <xf numFmtId="0" fontId="0" fillId="0" borderId="0" xfId="0" applyFill="1" applyBorder="1" applyAlignment="1">
      <alignment horizontal="center"/>
    </xf>
    <xf numFmtId="165" fontId="0" fillId="0" borderId="0" xfId="0" applyNumberFormat="1" applyFill="1" applyBorder="1" applyAlignment="1">
      <alignment horizontal="center"/>
    </xf>
    <xf numFmtId="0" fontId="0" fillId="0" borderId="0" xfId="0" applyFill="1" applyBorder="1"/>
    <xf numFmtId="0" fontId="6" fillId="0" borderId="0" xfId="0" applyFont="1" applyFill="1"/>
    <xf numFmtId="165" fontId="0" fillId="0" borderId="0" xfId="0" applyNumberFormat="1" applyFont="1" applyFill="1" applyBorder="1" applyAlignment="1">
      <alignment horizontal="center"/>
    </xf>
    <xf numFmtId="165" fontId="0" fillId="0" borderId="0" xfId="1" applyNumberFormat="1" applyFont="1" applyFill="1" applyAlignment="1">
      <alignment horizontal="center"/>
    </xf>
    <xf numFmtId="164" fontId="0" fillId="0" borderId="0" xfId="0" applyNumberFormat="1" applyFill="1" applyBorder="1"/>
    <xf numFmtId="43" fontId="2" fillId="0" borderId="0" xfId="2" applyFont="1" applyFill="1"/>
    <xf numFmtId="165" fontId="0" fillId="0" borderId="0" xfId="0" applyNumberFormat="1" applyFill="1" applyAlignment="1"/>
    <xf numFmtId="0" fontId="0" fillId="0" borderId="0" xfId="0" applyFill="1" applyAlignment="1">
      <alignment horizontal="center"/>
    </xf>
    <xf numFmtId="0" fontId="0" fillId="0" borderId="0" xfId="0" applyFill="1" applyAlignment="1">
      <alignment horizontal="center" vertical="top"/>
    </xf>
    <xf numFmtId="0" fontId="0" fillId="0" borderId="0" xfId="0" applyFill="1" applyAlignment="1">
      <alignment horizontal="center" vertical="center"/>
    </xf>
    <xf numFmtId="166" fontId="0" fillId="0" borderId="0" xfId="2" applyNumberFormat="1" applyFont="1" applyFill="1"/>
    <xf numFmtId="164" fontId="0" fillId="0" borderId="0" xfId="0" applyNumberFormat="1" applyFill="1"/>
    <xf numFmtId="166" fontId="8" fillId="0" borderId="0" xfId="2" applyNumberFormat="1" applyFont="1" applyFill="1"/>
    <xf numFmtId="44" fontId="0" fillId="0" borderId="0" xfId="0" applyNumberFormat="1" applyFill="1"/>
    <xf numFmtId="0" fontId="2" fillId="0" borderId="1" xfId="0" applyFont="1" applyFill="1" applyBorder="1" applyAlignment="1">
      <alignment horizontal="center"/>
    </xf>
    <xf numFmtId="0" fontId="0" fillId="0" borderId="0" xfId="0" applyFill="1" applyAlignment="1">
      <alignment horizont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0" xfId="0" applyFill="1" applyAlignment="1">
      <alignment horizontal="center"/>
    </xf>
    <xf numFmtId="0" fontId="2" fillId="0" borderId="1" xfId="0" applyFont="1" applyFill="1" applyBorder="1" applyAlignment="1">
      <alignment horizontal="center"/>
    </xf>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horizontal="center"/>
    </xf>
    <xf numFmtId="0" fontId="2" fillId="0" borderId="1" xfId="0" applyFont="1" applyFill="1" applyBorder="1" applyAlignment="1">
      <alignment horizontal="center"/>
    </xf>
    <xf numFmtId="0" fontId="0" fillId="0" borderId="0" xfId="0" applyFont="1" applyFill="1" applyAlignment="1">
      <alignment horizontal="left" vertical="top" wrapText="1"/>
    </xf>
    <xf numFmtId="0" fontId="0" fillId="0" borderId="0" xfId="0" applyFill="1" applyAlignment="1">
      <alignment horizontal="center"/>
    </xf>
    <xf numFmtId="0" fontId="0" fillId="0" borderId="0" xfId="0" applyFont="1" applyFill="1" applyAlignment="1">
      <alignment horizontal="left" vertical="top"/>
    </xf>
    <xf numFmtId="0" fontId="0" fillId="0" borderId="0" xfId="0" applyFill="1" applyAlignment="1">
      <alignment horizontal="center" vertical="top"/>
    </xf>
    <xf numFmtId="0" fontId="0" fillId="0" borderId="0" xfId="0" applyFill="1" applyAlignment="1">
      <alignment horizontal="center" vertical="center"/>
    </xf>
    <xf numFmtId="0" fontId="0" fillId="0" borderId="0" xfId="0" applyFill="1" applyAlignment="1">
      <alignment horizontal="left" vertical="top" wrapText="1"/>
    </xf>
    <xf numFmtId="0" fontId="0" fillId="0" borderId="0" xfId="0" applyFill="1" applyAlignment="1">
      <alignment horizontal="left" wrapText="1"/>
    </xf>
    <xf numFmtId="0" fontId="0" fillId="0" borderId="0" xfId="0" applyFill="1" applyAlignment="1">
      <alignment horizontal="left"/>
    </xf>
    <xf numFmtId="0" fontId="0" fillId="0" borderId="0" xfId="0" applyFill="1" applyBorder="1" applyAlignment="1">
      <alignment horizontal="center" vertical="top"/>
    </xf>
    <xf numFmtId="164" fontId="0" fillId="0" borderId="4" xfId="0" applyNumberFormat="1" applyFill="1" applyBorder="1"/>
  </cellXfs>
  <cellStyles count="3">
    <cellStyle name="Comma" xfId="2" builtinId="3"/>
    <cellStyle name="Currency" xfId="1" builtinId="4"/>
    <cellStyle name="Normal" xfId="0" builtinId="0"/>
  </cellStyles>
  <dxfs count="20">
    <dxf>
      <font>
        <b/>
        <i val="0"/>
        <color rgb="FFFF0000"/>
      </font>
    </dxf>
    <dxf>
      <font>
        <color theme="0"/>
      </font>
    </dxf>
    <dxf>
      <font>
        <color theme="0"/>
      </font>
    </dxf>
    <dxf>
      <font>
        <color theme="0"/>
      </font>
    </dxf>
    <dxf>
      <font>
        <color theme="0"/>
      </font>
    </dxf>
    <dxf>
      <font>
        <b/>
        <i val="0"/>
        <color rgb="FFFF0000"/>
      </font>
    </dxf>
    <dxf>
      <font>
        <color theme="0"/>
      </font>
    </dxf>
    <dxf>
      <font>
        <color theme="0"/>
      </font>
    </dxf>
    <dxf>
      <font>
        <color theme="0"/>
      </font>
    </dxf>
    <dxf>
      <font>
        <color theme="0"/>
      </font>
    </dxf>
    <dxf>
      <font>
        <b/>
        <i val="0"/>
        <color rgb="FFFF0000"/>
      </font>
    </dxf>
    <dxf>
      <font>
        <color theme="0"/>
      </font>
    </dxf>
    <dxf>
      <font>
        <color theme="0"/>
      </font>
    </dxf>
    <dxf>
      <font>
        <color theme="0"/>
      </font>
    </dxf>
    <dxf>
      <font>
        <color theme="0"/>
      </font>
    </dxf>
    <dxf>
      <font>
        <b/>
        <i val="0"/>
        <color rgb="FFFF000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8"/>
  <sheetViews>
    <sheetView tabSelected="1" topLeftCell="A4" zoomScaleNormal="100" workbookViewId="0">
      <selection activeCell="F33" sqref="F33"/>
    </sheetView>
  </sheetViews>
  <sheetFormatPr defaultRowHeight="15" x14ac:dyDescent="0.25"/>
  <cols>
    <col min="1" max="1" width="2.5703125" style="12" customWidth="1"/>
    <col min="2" max="2" width="52" style="12" bestFit="1" customWidth="1"/>
    <col min="3" max="3" width="1.7109375" style="12" customWidth="1"/>
    <col min="4" max="4" width="15.7109375" style="12" customWidth="1"/>
    <col min="5" max="5" width="1.7109375" style="12" customWidth="1"/>
    <col min="6" max="6" width="15.7109375" style="12" customWidth="1"/>
    <col min="7" max="7" width="1.7109375" style="12" customWidth="1"/>
    <col min="8" max="8" width="15.7109375" style="12" customWidth="1"/>
    <col min="9" max="9" width="1.7109375" style="12" customWidth="1"/>
    <col min="10" max="10" width="9.28515625" style="12" bestFit="1" customWidth="1"/>
    <col min="11" max="11" width="1.7109375" style="12" customWidth="1"/>
    <col min="12" max="12" width="15.710937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9.140625" style="12"/>
    <col min="20" max="22" width="18" style="12" bestFit="1" customWidth="1"/>
    <col min="23" max="23" width="9.140625" style="12"/>
    <col min="24" max="24" width="16.85546875" style="12" bestFit="1" customWidth="1"/>
    <col min="25" max="16384" width="9.140625" style="12"/>
  </cols>
  <sheetData>
    <row r="1" spans="1:24" ht="18.75" x14ac:dyDescent="0.3">
      <c r="A1" s="14" t="s">
        <v>0</v>
      </c>
    </row>
    <row r="2" spans="1:24" ht="15.75" x14ac:dyDescent="0.25">
      <c r="A2" s="15" t="s">
        <v>90</v>
      </c>
    </row>
    <row r="3" spans="1:24" ht="15.75" x14ac:dyDescent="0.25">
      <c r="A3" s="15" t="s">
        <v>153</v>
      </c>
      <c r="F3" s="15"/>
    </row>
    <row r="4" spans="1:24" ht="15.75" x14ac:dyDescent="0.25">
      <c r="A4" s="15"/>
      <c r="L4" s="65" t="s">
        <v>17</v>
      </c>
      <c r="M4" s="65"/>
      <c r="N4" s="65"/>
      <c r="O4" s="65"/>
      <c r="P4" s="65"/>
      <c r="Q4" s="65"/>
      <c r="R4" s="65"/>
    </row>
    <row r="5" spans="1:24" s="17" customFormat="1" x14ac:dyDescent="0.25">
      <c r="D5" s="18" t="s">
        <v>12</v>
      </c>
      <c r="E5" s="18"/>
      <c r="F5" s="18" t="s">
        <v>15</v>
      </c>
      <c r="G5" s="18"/>
      <c r="H5" s="18" t="s">
        <v>16</v>
      </c>
      <c r="I5" s="18"/>
      <c r="J5" s="18" t="s">
        <v>35</v>
      </c>
      <c r="K5" s="18"/>
      <c r="L5" s="18" t="s">
        <v>157</v>
      </c>
    </row>
    <row r="6" spans="1:24" s="17" customFormat="1" x14ac:dyDescent="0.25">
      <c r="B6" s="19" t="s">
        <v>82</v>
      </c>
      <c r="C6" s="18"/>
      <c r="D6" s="19" t="s">
        <v>13</v>
      </c>
      <c r="E6" s="18"/>
      <c r="F6" s="19" t="s">
        <v>13</v>
      </c>
      <c r="G6" s="18"/>
      <c r="H6" s="19" t="s">
        <v>13</v>
      </c>
      <c r="I6" s="18"/>
      <c r="J6" s="19" t="s">
        <v>14</v>
      </c>
      <c r="K6" s="31"/>
      <c r="L6" s="61" t="s">
        <v>158</v>
      </c>
      <c r="M6" s="18"/>
      <c r="N6" s="19" t="s">
        <v>3</v>
      </c>
      <c r="O6" s="18"/>
      <c r="P6" s="19" t="s">
        <v>4</v>
      </c>
      <c r="Q6" s="18"/>
      <c r="R6" s="19" t="s">
        <v>5</v>
      </c>
    </row>
    <row r="7" spans="1:24" x14ac:dyDescent="0.25">
      <c r="B7" s="21"/>
      <c r="C7" s="21"/>
      <c r="L7" s="63"/>
      <c r="N7" s="22"/>
      <c r="O7" s="22"/>
      <c r="P7" s="22"/>
      <c r="Q7" s="22"/>
      <c r="R7" s="22"/>
    </row>
    <row r="8" spans="1:24" x14ac:dyDescent="0.25">
      <c r="B8" s="10" t="s">
        <v>83</v>
      </c>
      <c r="C8" s="21"/>
      <c r="D8" s="1">
        <v>1308477567.79</v>
      </c>
      <c r="E8" s="1"/>
      <c r="F8" s="1">
        <v>943730161.38999999</v>
      </c>
      <c r="G8" s="1"/>
      <c r="H8" s="1">
        <v>306296853.68000001</v>
      </c>
      <c r="I8" s="1"/>
      <c r="J8" s="45">
        <v>18594</v>
      </c>
      <c r="K8" s="45"/>
      <c r="L8" s="1">
        <v>1671005552.72</v>
      </c>
      <c r="M8" s="1"/>
      <c r="N8" s="1">
        <v>1367472110.8699999</v>
      </c>
      <c r="O8" s="1"/>
      <c r="P8" s="1">
        <v>802022631.02999997</v>
      </c>
      <c r="Q8" s="1"/>
      <c r="R8" s="1">
        <v>2169494741.9000001</v>
      </c>
      <c r="T8" s="24">
        <v>29597110.869999997</v>
      </c>
      <c r="U8" s="24">
        <v>13595704.15</v>
      </c>
      <c r="V8" s="24">
        <v>43192815.019999996</v>
      </c>
      <c r="W8" s="24"/>
    </row>
    <row r="9" spans="1:24" x14ac:dyDescent="0.25">
      <c r="B9" s="10" t="s">
        <v>84</v>
      </c>
      <c r="C9" s="21"/>
      <c r="D9" s="1">
        <v>309982575.39999998</v>
      </c>
      <c r="E9" s="1"/>
      <c r="F9" s="1">
        <v>144487423.06999999</v>
      </c>
      <c r="G9" s="1"/>
      <c r="H9" s="1">
        <v>165495152.32999998</v>
      </c>
      <c r="I9" s="1"/>
      <c r="J9" s="45">
        <v>53479</v>
      </c>
      <c r="K9" s="45"/>
      <c r="L9" s="1">
        <v>358225000</v>
      </c>
      <c r="M9" s="1"/>
      <c r="N9" s="1">
        <v>283130000</v>
      </c>
      <c r="O9" s="1"/>
      <c r="P9" s="1">
        <v>157292678.84</v>
      </c>
      <c r="Q9" s="1"/>
      <c r="R9" s="1">
        <v>440422678.83999997</v>
      </c>
      <c r="T9" s="55">
        <v>2036160000</v>
      </c>
      <c r="U9" s="55">
        <v>1092681452.0199995</v>
      </c>
      <c r="V9" s="55">
        <v>3128841452.0200009</v>
      </c>
    </row>
    <row r="10" spans="1:24" x14ac:dyDescent="0.25">
      <c r="B10" s="10" t="s">
        <v>85</v>
      </c>
      <c r="C10" s="21"/>
      <c r="D10" s="1">
        <v>42493753.799999997</v>
      </c>
      <c r="E10" s="1"/>
      <c r="F10" s="1">
        <v>36766584.609999992</v>
      </c>
      <c r="G10" s="1"/>
      <c r="H10" s="1">
        <v>5727169.1900000069</v>
      </c>
      <c r="I10" s="1"/>
      <c r="J10" s="45">
        <v>49919</v>
      </c>
      <c r="K10" s="45"/>
      <c r="L10" s="1">
        <v>77770000</v>
      </c>
      <c r="M10" s="1"/>
      <c r="N10" s="1">
        <v>48120000</v>
      </c>
      <c r="O10" s="1"/>
      <c r="P10" s="1">
        <v>14782062.679999996</v>
      </c>
      <c r="Q10" s="1"/>
      <c r="R10" s="1">
        <v>62902062.68</v>
      </c>
      <c r="X10" s="25"/>
    </row>
    <row r="11" spans="1:24" x14ac:dyDescent="0.25">
      <c r="B11" s="10" t="s">
        <v>86</v>
      </c>
      <c r="C11" s="21"/>
      <c r="D11" s="1">
        <v>227950855.03</v>
      </c>
      <c r="E11" s="1"/>
      <c r="F11" s="1">
        <v>156433448.92000002</v>
      </c>
      <c r="G11" s="1"/>
      <c r="H11" s="1">
        <v>71517406.109999999</v>
      </c>
      <c r="I11" s="1"/>
      <c r="J11" s="45">
        <v>16954</v>
      </c>
      <c r="K11" s="45"/>
      <c r="L11" s="1">
        <v>262080000</v>
      </c>
      <c r="M11" s="1"/>
      <c r="N11" s="1">
        <v>195275000</v>
      </c>
      <c r="O11" s="1"/>
      <c r="P11" s="1">
        <v>75489321.720000044</v>
      </c>
      <c r="Q11" s="1"/>
      <c r="R11" s="1">
        <v>270764321.72000003</v>
      </c>
    </row>
    <row r="12" spans="1:24" x14ac:dyDescent="0.25">
      <c r="B12" s="10" t="s">
        <v>106</v>
      </c>
      <c r="C12" s="21"/>
      <c r="D12" s="1">
        <v>0</v>
      </c>
      <c r="E12" s="1"/>
      <c r="F12" s="1">
        <v>0</v>
      </c>
      <c r="G12" s="1"/>
      <c r="H12" s="1">
        <v>0</v>
      </c>
      <c r="I12" s="1"/>
      <c r="J12" s="45">
        <v>45078</v>
      </c>
      <c r="K12" s="45"/>
      <c r="L12" s="1">
        <v>3555000</v>
      </c>
      <c r="M12" s="1"/>
      <c r="N12" s="1">
        <v>2245000</v>
      </c>
      <c r="O12" s="1"/>
      <c r="P12" s="1">
        <v>159350</v>
      </c>
      <c r="Q12" s="1"/>
      <c r="R12" s="1">
        <v>2404350</v>
      </c>
    </row>
    <row r="13" spans="1:24" x14ac:dyDescent="0.25">
      <c r="B13" s="10" t="s">
        <v>107</v>
      </c>
      <c r="C13" s="21"/>
      <c r="D13" s="1">
        <v>139701.31</v>
      </c>
      <c r="E13" s="1"/>
      <c r="F13" s="1">
        <v>139701.31</v>
      </c>
      <c r="G13" s="1"/>
      <c r="H13" s="1">
        <v>0</v>
      </c>
      <c r="I13" s="1"/>
      <c r="J13" s="45">
        <v>43252</v>
      </c>
      <c r="K13" s="45"/>
      <c r="L13" s="1">
        <v>5840000</v>
      </c>
      <c r="M13" s="1"/>
      <c r="N13" s="1">
        <v>215000</v>
      </c>
      <c r="O13" s="1"/>
      <c r="P13" s="1">
        <v>7525</v>
      </c>
      <c r="Q13" s="1"/>
      <c r="R13" s="1">
        <v>222525</v>
      </c>
    </row>
    <row r="14" spans="1:24" x14ac:dyDescent="0.25">
      <c r="B14" s="10" t="s">
        <v>129</v>
      </c>
      <c r="C14" s="21"/>
      <c r="D14" s="1">
        <v>2791787.5</v>
      </c>
      <c r="E14" s="1"/>
      <c r="F14" s="1">
        <v>2791787.5</v>
      </c>
      <c r="G14" s="1"/>
      <c r="H14" s="1">
        <v>0</v>
      </c>
      <c r="I14" s="1"/>
      <c r="J14" s="45">
        <v>45809</v>
      </c>
      <c r="K14" s="45"/>
      <c r="L14" s="1">
        <v>3020000</v>
      </c>
      <c r="M14" s="1"/>
      <c r="N14" s="1">
        <v>1535000</v>
      </c>
      <c r="O14" s="1"/>
      <c r="P14" s="1">
        <v>303125</v>
      </c>
      <c r="Q14" s="1"/>
      <c r="R14" s="1">
        <v>1838125</v>
      </c>
    </row>
    <row r="15" spans="1:24" x14ac:dyDescent="0.25">
      <c r="B15" s="10" t="s">
        <v>108</v>
      </c>
      <c r="C15" s="21"/>
      <c r="D15" s="1">
        <v>0</v>
      </c>
      <c r="E15" s="1"/>
      <c r="F15" s="1">
        <v>0</v>
      </c>
      <c r="G15" s="1"/>
      <c r="H15" s="1">
        <v>0</v>
      </c>
      <c r="I15" s="1"/>
      <c r="J15" s="45">
        <v>49461</v>
      </c>
      <c r="K15" s="45"/>
      <c r="L15" s="1">
        <v>10465000</v>
      </c>
      <c r="M15" s="1"/>
      <c r="N15" s="1">
        <v>9625000</v>
      </c>
      <c r="O15" s="1"/>
      <c r="P15" s="1">
        <v>3802418.8999999976</v>
      </c>
      <c r="Q15" s="1"/>
      <c r="R15" s="1">
        <v>13427418.899999999</v>
      </c>
    </row>
    <row r="16" spans="1:24" x14ac:dyDescent="0.25">
      <c r="B16" s="10" t="s">
        <v>109</v>
      </c>
      <c r="C16" s="21"/>
      <c r="D16" s="1">
        <v>1977854.99</v>
      </c>
      <c r="E16" s="1"/>
      <c r="F16" s="1">
        <v>1977854.99</v>
      </c>
      <c r="G16" s="1"/>
      <c r="H16" s="1">
        <v>0</v>
      </c>
      <c r="I16" s="1"/>
      <c r="J16" s="45">
        <v>46174</v>
      </c>
      <c r="K16" s="45"/>
      <c r="L16" s="1">
        <v>2145000</v>
      </c>
      <c r="M16" s="1"/>
      <c r="N16" s="1">
        <v>1225000</v>
      </c>
      <c r="O16" s="1"/>
      <c r="P16" s="1">
        <v>296875</v>
      </c>
      <c r="Q16" s="1"/>
      <c r="R16" s="1">
        <v>1521875</v>
      </c>
    </row>
    <row r="17" spans="2:18" x14ac:dyDescent="0.25">
      <c r="B17" s="10" t="s">
        <v>87</v>
      </c>
      <c r="C17" s="21"/>
      <c r="D17" s="1">
        <v>2626353.2400000002</v>
      </c>
      <c r="E17" s="1"/>
      <c r="F17" s="1">
        <v>2626353.2400000002</v>
      </c>
      <c r="G17" s="1"/>
      <c r="H17" s="1">
        <v>0</v>
      </c>
      <c r="I17" s="1"/>
      <c r="J17" s="45">
        <v>46905</v>
      </c>
      <c r="K17" s="45"/>
      <c r="L17" s="1">
        <v>2960000</v>
      </c>
      <c r="M17" s="1"/>
      <c r="N17" s="1">
        <v>1985000</v>
      </c>
      <c r="O17" s="1"/>
      <c r="P17" s="1">
        <v>742893.76</v>
      </c>
      <c r="Q17" s="1"/>
      <c r="R17" s="1">
        <v>2727893.76</v>
      </c>
    </row>
    <row r="18" spans="2:18" x14ac:dyDescent="0.25">
      <c r="B18" s="10" t="s">
        <v>110</v>
      </c>
      <c r="C18" s="21"/>
      <c r="D18" s="1">
        <v>18714387.48</v>
      </c>
      <c r="E18" s="1"/>
      <c r="F18" s="1">
        <v>18714387.48</v>
      </c>
      <c r="G18" s="1"/>
      <c r="H18" s="1">
        <v>0</v>
      </c>
      <c r="I18" s="1"/>
      <c r="J18" s="45">
        <v>47270</v>
      </c>
      <c r="K18" s="45"/>
      <c r="L18" s="1">
        <v>40150000</v>
      </c>
      <c r="M18" s="1"/>
      <c r="N18" s="1">
        <v>32325000</v>
      </c>
      <c r="O18" s="1"/>
      <c r="P18" s="1">
        <v>9667237.5</v>
      </c>
      <c r="Q18" s="1"/>
      <c r="R18" s="1">
        <v>41992237.5</v>
      </c>
    </row>
    <row r="19" spans="2:18" x14ac:dyDescent="0.25">
      <c r="B19" s="10" t="s">
        <v>88</v>
      </c>
      <c r="C19" s="21"/>
      <c r="D19" s="1">
        <v>10935000</v>
      </c>
      <c r="E19" s="1"/>
      <c r="F19" s="1">
        <v>5117637.79</v>
      </c>
      <c r="G19" s="1"/>
      <c r="H19" s="1">
        <v>5817362.21</v>
      </c>
      <c r="I19" s="1"/>
      <c r="J19" s="45">
        <v>49827</v>
      </c>
      <c r="K19" s="45"/>
      <c r="L19" s="1">
        <v>16905000</v>
      </c>
      <c r="M19" s="1"/>
      <c r="N19" s="1">
        <v>14630000</v>
      </c>
      <c r="O19" s="1"/>
      <c r="P19" s="1">
        <v>4031362.5</v>
      </c>
      <c r="Q19" s="1"/>
      <c r="R19" s="1">
        <v>18661362.5</v>
      </c>
    </row>
    <row r="20" spans="2:18" x14ac:dyDescent="0.25">
      <c r="B20" s="10" t="s">
        <v>167</v>
      </c>
      <c r="C20" s="21"/>
      <c r="D20" s="1">
        <v>65783867.100000001</v>
      </c>
      <c r="E20" s="1"/>
      <c r="F20" s="1">
        <v>54089029.489999995</v>
      </c>
      <c r="G20" s="1"/>
      <c r="H20" s="1">
        <v>11694837.610000011</v>
      </c>
      <c r="I20" s="1"/>
      <c r="J20" s="45">
        <v>12936</v>
      </c>
      <c r="K20" s="45"/>
      <c r="L20" s="1">
        <v>69685000</v>
      </c>
      <c r="M20" s="1"/>
      <c r="N20" s="1">
        <v>61385000</v>
      </c>
      <c r="O20" s="1"/>
      <c r="P20" s="1">
        <v>25159731.5</v>
      </c>
      <c r="Q20" s="1"/>
      <c r="R20" s="1">
        <v>86544731.5</v>
      </c>
    </row>
    <row r="21" spans="2:18" x14ac:dyDescent="0.25">
      <c r="B21" s="10" t="s">
        <v>92</v>
      </c>
      <c r="C21" s="21"/>
      <c r="D21" s="1">
        <v>0</v>
      </c>
      <c r="E21" s="1"/>
      <c r="F21" s="1">
        <v>0</v>
      </c>
      <c r="G21" s="1"/>
      <c r="H21" s="1">
        <v>0</v>
      </c>
      <c r="I21" s="1"/>
      <c r="J21" s="45">
        <v>46174</v>
      </c>
      <c r="K21" s="45"/>
      <c r="L21" s="1">
        <v>15260000</v>
      </c>
      <c r="M21" s="1"/>
      <c r="N21" s="1">
        <v>11300000</v>
      </c>
      <c r="O21" s="1"/>
      <c r="P21" s="1">
        <v>1869950</v>
      </c>
      <c r="Q21" s="1"/>
      <c r="R21" s="1">
        <v>13169950</v>
      </c>
    </row>
    <row r="22" spans="2:18" x14ac:dyDescent="0.25">
      <c r="B22" s="10" t="s">
        <v>111</v>
      </c>
      <c r="D22" s="1">
        <v>0</v>
      </c>
      <c r="E22" s="1"/>
      <c r="F22" s="1">
        <v>0</v>
      </c>
      <c r="G22" s="1"/>
      <c r="H22" s="1">
        <v>0</v>
      </c>
      <c r="I22" s="1"/>
      <c r="J22" s="45">
        <v>46174</v>
      </c>
      <c r="K22" s="45"/>
      <c r="L22" s="1">
        <v>10745000</v>
      </c>
      <c r="M22" s="1"/>
      <c r="N22" s="1">
        <v>9785000</v>
      </c>
      <c r="O22" s="1"/>
      <c r="P22" s="1">
        <v>1997800</v>
      </c>
      <c r="Q22" s="1"/>
      <c r="R22" s="1">
        <v>11782800</v>
      </c>
    </row>
    <row r="23" spans="2:18" x14ac:dyDescent="0.25">
      <c r="B23" s="10" t="s">
        <v>112</v>
      </c>
      <c r="D23" s="1">
        <v>0</v>
      </c>
      <c r="E23" s="1"/>
      <c r="F23" s="1">
        <v>0</v>
      </c>
      <c r="G23" s="1"/>
      <c r="H23" s="1">
        <v>0</v>
      </c>
      <c r="I23" s="1"/>
      <c r="J23" s="45">
        <v>45444</v>
      </c>
      <c r="K23" s="45"/>
      <c r="L23" s="1">
        <v>2135000</v>
      </c>
      <c r="M23" s="1"/>
      <c r="N23" s="1">
        <v>1575000</v>
      </c>
      <c r="O23" s="1"/>
      <c r="P23" s="1">
        <v>204900</v>
      </c>
      <c r="Q23" s="1"/>
      <c r="R23" s="1">
        <v>1779900</v>
      </c>
    </row>
    <row r="24" spans="2:18" x14ac:dyDescent="0.25">
      <c r="B24" s="10" t="s">
        <v>113</v>
      </c>
      <c r="D24" s="1">
        <v>2115448.87</v>
      </c>
      <c r="E24" s="1"/>
      <c r="F24" s="1">
        <v>2115448.87</v>
      </c>
      <c r="G24" s="1"/>
      <c r="H24" s="1">
        <v>0</v>
      </c>
      <c r="I24" s="1"/>
      <c r="J24" s="45">
        <v>45078</v>
      </c>
      <c r="K24" s="45"/>
      <c r="L24" s="1">
        <v>2615000</v>
      </c>
      <c r="M24" s="1"/>
      <c r="N24" s="1">
        <v>1115000</v>
      </c>
      <c r="O24" s="1"/>
      <c r="P24" s="1">
        <v>207960</v>
      </c>
      <c r="Q24" s="1"/>
      <c r="R24" s="1">
        <v>1322960</v>
      </c>
    </row>
    <row r="25" spans="2:18" x14ac:dyDescent="0.25">
      <c r="B25" s="10" t="s">
        <v>114</v>
      </c>
      <c r="D25" s="1">
        <v>1711162.95</v>
      </c>
      <c r="E25" s="1"/>
      <c r="F25" s="1">
        <v>1711162.95</v>
      </c>
      <c r="G25" s="1"/>
      <c r="H25" s="1">
        <v>0</v>
      </c>
      <c r="I25" s="1"/>
      <c r="J25" s="45">
        <v>45078</v>
      </c>
      <c r="K25" s="45"/>
      <c r="L25" s="1">
        <v>2615000</v>
      </c>
      <c r="M25" s="1"/>
      <c r="N25" s="1">
        <v>900000</v>
      </c>
      <c r="O25" s="1"/>
      <c r="P25" s="1">
        <v>168063.76</v>
      </c>
      <c r="Q25" s="1"/>
      <c r="R25" s="1">
        <v>1068063.76</v>
      </c>
    </row>
    <row r="26" spans="2:18" x14ac:dyDescent="0.25">
      <c r="B26" s="10" t="s">
        <v>115</v>
      </c>
      <c r="D26" s="1">
        <v>3006222.75</v>
      </c>
      <c r="E26" s="1"/>
      <c r="F26" s="1">
        <v>3006222.75</v>
      </c>
      <c r="G26" s="1"/>
      <c r="H26" s="1">
        <v>0</v>
      </c>
      <c r="I26" s="1"/>
      <c r="J26" s="45">
        <v>46539</v>
      </c>
      <c r="K26" s="45"/>
      <c r="L26" s="1">
        <v>13050000</v>
      </c>
      <c r="M26" s="1"/>
      <c r="N26" s="1">
        <v>9365000</v>
      </c>
      <c r="O26" s="1"/>
      <c r="P26" s="1">
        <v>1906662.5</v>
      </c>
      <c r="Q26" s="1"/>
      <c r="R26" s="1">
        <v>11271662.5</v>
      </c>
    </row>
    <row r="27" spans="2:18" x14ac:dyDescent="0.25">
      <c r="B27" s="10" t="s">
        <v>89</v>
      </c>
      <c r="D27" s="1">
        <v>10019905.6</v>
      </c>
      <c r="E27" s="1"/>
      <c r="F27" s="1">
        <v>10019905.6</v>
      </c>
      <c r="G27" s="1"/>
      <c r="H27" s="1">
        <v>0</v>
      </c>
      <c r="I27" s="1"/>
      <c r="J27" s="45">
        <v>52018</v>
      </c>
      <c r="K27" s="45"/>
      <c r="L27" s="1">
        <v>10620000</v>
      </c>
      <c r="M27" s="1"/>
      <c r="N27" s="1">
        <v>9645000</v>
      </c>
      <c r="O27" s="1"/>
      <c r="P27" s="1">
        <v>5311237.6199999982</v>
      </c>
      <c r="Q27" s="1"/>
      <c r="R27" s="1">
        <v>14956237.619999997</v>
      </c>
    </row>
    <row r="28" spans="2:18" x14ac:dyDescent="0.25">
      <c r="B28" s="10" t="s">
        <v>148</v>
      </c>
      <c r="D28" s="1">
        <v>2756569.86</v>
      </c>
      <c r="E28" s="1"/>
      <c r="F28" s="1">
        <v>2323461.6599999997</v>
      </c>
      <c r="G28" s="1"/>
      <c r="H28" s="1">
        <v>433108.20000000036</v>
      </c>
      <c r="I28" s="1"/>
      <c r="J28" s="45">
        <v>13302</v>
      </c>
      <c r="K28" s="45"/>
      <c r="L28" s="1">
        <v>3045000</v>
      </c>
      <c r="M28" s="1"/>
      <c r="N28" s="1">
        <v>2905000</v>
      </c>
      <c r="O28" s="1"/>
      <c r="P28" s="1">
        <v>853368.86</v>
      </c>
      <c r="Q28" s="1"/>
      <c r="R28" s="1">
        <v>3758368.86</v>
      </c>
    </row>
    <row r="29" spans="2:18" x14ac:dyDescent="0.25">
      <c r="D29" s="13"/>
      <c r="E29" s="1"/>
      <c r="F29" s="13"/>
      <c r="G29" s="1"/>
      <c r="H29" s="13"/>
      <c r="J29" s="21"/>
      <c r="K29" s="62"/>
      <c r="L29" s="13"/>
      <c r="N29" s="13"/>
      <c r="O29" s="1"/>
      <c r="P29" s="13"/>
      <c r="Q29" s="1"/>
      <c r="R29" s="13"/>
    </row>
    <row r="31" spans="2:18" ht="15.75" thickBot="1" x14ac:dyDescent="0.3">
      <c r="B31" s="21" t="s">
        <v>5</v>
      </c>
      <c r="D31" s="38">
        <v>2011483013.6699996</v>
      </c>
      <c r="E31" s="1"/>
      <c r="F31" s="38">
        <v>1386050571.6199999</v>
      </c>
      <c r="G31" s="1"/>
      <c r="H31" s="38">
        <v>566981889.33000004</v>
      </c>
      <c r="I31" s="1"/>
      <c r="J31" s="46" t="s">
        <v>91</v>
      </c>
      <c r="K31" s="46"/>
      <c r="L31" s="38">
        <v>2583890552.7200003</v>
      </c>
      <c r="M31" s="1"/>
      <c r="N31" s="38">
        <v>2065757110.8699999</v>
      </c>
      <c r="O31" s="1"/>
      <c r="P31" s="38">
        <v>1106277156.1699996</v>
      </c>
      <c r="Q31" s="1"/>
      <c r="R31" s="38">
        <v>3172034267.0400009</v>
      </c>
    </row>
    <row r="32" spans="2:18" ht="15.75" thickTop="1" x14ac:dyDescent="0.25">
      <c r="J32" s="42"/>
      <c r="K32" s="42"/>
      <c r="L32" s="42"/>
    </row>
    <row r="33" spans="2:18" x14ac:dyDescent="0.25">
      <c r="B33" s="12" t="s">
        <v>83</v>
      </c>
      <c r="L33" s="53">
        <f>L8</f>
        <v>1671005552.72</v>
      </c>
      <c r="N33" s="53">
        <f>N8</f>
        <v>1367472110.8699999</v>
      </c>
      <c r="P33" s="53">
        <f>P8</f>
        <v>802022631.02999997</v>
      </c>
      <c r="R33" s="53">
        <f>R8</f>
        <v>2169494741.9000001</v>
      </c>
    </row>
    <row r="34" spans="2:18" x14ac:dyDescent="0.25">
      <c r="B34" s="12" t="s">
        <v>84</v>
      </c>
      <c r="L34" s="53">
        <f t="shared" ref="L34:N36" si="0">L9</f>
        <v>358225000</v>
      </c>
      <c r="N34" s="53">
        <f t="shared" si="0"/>
        <v>283130000</v>
      </c>
      <c r="P34" s="53">
        <f t="shared" ref="P34:R36" si="1">P9</f>
        <v>157292678.84</v>
      </c>
      <c r="R34" s="53">
        <f t="shared" si="1"/>
        <v>440422678.83999997</v>
      </c>
    </row>
    <row r="35" spans="2:18" ht="15" customHeight="1" x14ac:dyDescent="0.25">
      <c r="B35" s="12" t="s">
        <v>85</v>
      </c>
      <c r="L35" s="53">
        <f t="shared" si="0"/>
        <v>77770000</v>
      </c>
      <c r="N35" s="53">
        <f t="shared" si="0"/>
        <v>48120000</v>
      </c>
      <c r="P35" s="53">
        <f t="shared" si="1"/>
        <v>14782062.679999996</v>
      </c>
      <c r="R35" s="53">
        <f t="shared" si="1"/>
        <v>62902062.68</v>
      </c>
    </row>
    <row r="36" spans="2:18" x14ac:dyDescent="0.25">
      <c r="B36" s="12" t="s">
        <v>86</v>
      </c>
      <c r="L36" s="53">
        <f t="shared" si="0"/>
        <v>262080000</v>
      </c>
      <c r="N36" s="53">
        <f t="shared" si="0"/>
        <v>195275000</v>
      </c>
      <c r="P36" s="53">
        <f t="shared" si="1"/>
        <v>75489321.720000044</v>
      </c>
      <c r="R36" s="53">
        <f t="shared" si="1"/>
        <v>270764321.72000003</v>
      </c>
    </row>
    <row r="37" spans="2:18" x14ac:dyDescent="0.25">
      <c r="B37" s="12" t="s">
        <v>169</v>
      </c>
      <c r="L37" s="53">
        <f>SUM(L12:L28)</f>
        <v>214810000</v>
      </c>
      <c r="N37" s="53">
        <f>SUM(N12:N28)</f>
        <v>171760000</v>
      </c>
      <c r="P37" s="53">
        <f>SUM(P12:P28)</f>
        <v>56690461.899999991</v>
      </c>
      <c r="R37" s="53">
        <f>SUM(R12:R28)</f>
        <v>228450461.90000001</v>
      </c>
    </row>
    <row r="38" spans="2:18" ht="15.75" thickBot="1" x14ac:dyDescent="0.3">
      <c r="B38" s="64" t="s">
        <v>5</v>
      </c>
      <c r="L38" s="75">
        <f>SUM(L33:L37)</f>
        <v>2583890552.7200003</v>
      </c>
      <c r="M38" s="1"/>
      <c r="N38" s="75">
        <f>SUM(N33:N37)</f>
        <v>2065757110.8699999</v>
      </c>
      <c r="O38" s="1"/>
      <c r="P38" s="75">
        <f>SUM(P33:P37)</f>
        <v>1106277156.1700001</v>
      </c>
      <c r="Q38" s="1"/>
      <c r="R38" s="75">
        <f>SUM(R33:R37)</f>
        <v>3172034267.0400004</v>
      </c>
    </row>
    <row r="39" spans="2:18" ht="15" customHeight="1" thickTop="1" x14ac:dyDescent="0.25">
      <c r="L39" s="24">
        <f>L38-L31</f>
        <v>0</v>
      </c>
      <c r="M39" s="24"/>
      <c r="N39" s="24">
        <f>N38-N31</f>
        <v>0</v>
      </c>
      <c r="O39" s="24"/>
      <c r="P39" s="24">
        <f>P38-P31</f>
        <v>0</v>
      </c>
      <c r="Q39" s="24"/>
      <c r="R39" s="24">
        <f>R38-R31</f>
        <v>0</v>
      </c>
    </row>
    <row r="44" spans="2:18" ht="15" customHeight="1" x14ac:dyDescent="0.25"/>
    <row r="58" ht="42.6" customHeight="1" x14ac:dyDescent="0.25"/>
  </sheetData>
  <mergeCells count="1">
    <mergeCell ref="L4:R4"/>
  </mergeCells>
  <pageMargins left="0.45" right="0.45" top="0.75" bottom="0.75" header="0.3" footer="0.3"/>
  <pageSetup scale="68" fitToHeight="0" orientation="landscape" r:id="rId1"/>
  <headerFooter>
    <oddFooter>&amp;L&amp;D &amp;T
&amp;Z&amp;F
&amp;C
     &amp;P</oddFooter>
  </headerFooter>
  <rowBreaks count="1" manualBreakCount="1">
    <brk id="3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T32"/>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124</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21">
        <v>2006</v>
      </c>
      <c r="C10" s="21"/>
      <c r="D10" s="26">
        <v>38791</v>
      </c>
      <c r="E10" s="21"/>
      <c r="F10" s="2">
        <v>1977854.99</v>
      </c>
      <c r="G10" s="1"/>
      <c r="H10" s="2">
        <v>1977854.99</v>
      </c>
      <c r="I10" s="1"/>
      <c r="J10" s="2">
        <v>0</v>
      </c>
      <c r="L10" s="26">
        <v>46174</v>
      </c>
      <c r="M10" s="26"/>
      <c r="N10" s="2">
        <v>2145000</v>
      </c>
      <c r="P10" s="2">
        <v>1225000</v>
      </c>
      <c r="Q10" s="1"/>
      <c r="R10" s="2">
        <v>296875</v>
      </c>
      <c r="S10" s="1"/>
      <c r="T10" s="2">
        <v>1521875</v>
      </c>
    </row>
    <row r="11" spans="1:20" x14ac:dyDescent="0.25">
      <c r="B11" s="21"/>
      <c r="C11" s="21"/>
      <c r="D11" s="26"/>
      <c r="E11" s="21"/>
      <c r="F11" s="1"/>
      <c r="G11" s="1"/>
      <c r="H11" s="1"/>
      <c r="I11" s="1"/>
      <c r="J11" s="1"/>
      <c r="L11" s="21"/>
      <c r="M11" s="57"/>
      <c r="N11" s="3"/>
      <c r="P11" s="3"/>
      <c r="Q11" s="1"/>
      <c r="R11" s="3"/>
      <c r="S11" s="1"/>
      <c r="T11" s="3"/>
    </row>
    <row r="12" spans="1:20" ht="15.75" thickBot="1" x14ac:dyDescent="0.3">
      <c r="B12" s="21" t="s">
        <v>5</v>
      </c>
      <c r="C12" s="21"/>
      <c r="D12" s="26"/>
      <c r="E12" s="21"/>
      <c r="F12" s="38">
        <v>1977854.99</v>
      </c>
      <c r="G12" s="1"/>
      <c r="H12" s="38">
        <v>1977854.99</v>
      </c>
      <c r="I12" s="1"/>
      <c r="J12" s="38">
        <v>0</v>
      </c>
      <c r="N12" s="38">
        <v>2145000</v>
      </c>
      <c r="P12" s="38">
        <v>1225000</v>
      </c>
      <c r="Q12" s="1"/>
      <c r="R12" s="38">
        <v>296875</v>
      </c>
      <c r="S12" s="1"/>
      <c r="T12" s="38">
        <v>1521875</v>
      </c>
    </row>
    <row r="13" spans="1:20" ht="15.75" thickTop="1" x14ac:dyDescent="0.25">
      <c r="D13" s="28"/>
      <c r="Q13" s="1"/>
      <c r="S13" s="1"/>
    </row>
    <row r="14" spans="1:20" x14ac:dyDescent="0.25">
      <c r="D14" s="28" t="s">
        <v>135</v>
      </c>
      <c r="Q14" s="1"/>
      <c r="S14" s="1"/>
    </row>
    <row r="15" spans="1:20" x14ac:dyDescent="0.25">
      <c r="D15" s="28" t="s">
        <v>38</v>
      </c>
      <c r="F15" s="12" t="s">
        <v>51</v>
      </c>
      <c r="Q15" s="1"/>
      <c r="S15" s="1"/>
    </row>
    <row r="16" spans="1:20" x14ac:dyDescent="0.25">
      <c r="D16" s="28" t="s">
        <v>39</v>
      </c>
      <c r="F16" s="12" t="s">
        <v>61</v>
      </c>
      <c r="Q16" s="1"/>
      <c r="S16" s="1"/>
    </row>
    <row r="18" spans="1:18" x14ac:dyDescent="0.25">
      <c r="D18" s="28" t="s">
        <v>75</v>
      </c>
    </row>
    <row r="21" spans="1:18" ht="15.75" x14ac:dyDescent="0.25">
      <c r="A21" s="15" t="s">
        <v>19</v>
      </c>
      <c r="B21" s="15" t="s">
        <v>41</v>
      </c>
      <c r="C21" s="16"/>
      <c r="D21" s="16"/>
      <c r="E21" s="16"/>
      <c r="F21" s="16"/>
    </row>
    <row r="23" spans="1:18" x14ac:dyDescent="0.25">
      <c r="B23" s="19" t="s">
        <v>6</v>
      </c>
      <c r="D23" s="30" t="s">
        <v>33</v>
      </c>
    </row>
    <row r="24" spans="1:18" x14ac:dyDescent="0.25">
      <c r="B24" s="21"/>
    </row>
    <row r="25" spans="1:18" x14ac:dyDescent="0.25">
      <c r="B25" s="21">
        <v>2006</v>
      </c>
      <c r="D25" s="73" t="s">
        <v>69</v>
      </c>
      <c r="E25" s="73"/>
      <c r="F25" s="73"/>
      <c r="G25" s="73"/>
      <c r="H25" s="73"/>
      <c r="I25" s="73"/>
      <c r="J25" s="73"/>
      <c r="K25" s="73"/>
      <c r="L25" s="73"/>
      <c r="M25" s="73"/>
      <c r="N25" s="73"/>
      <c r="O25" s="73"/>
      <c r="P25" s="73"/>
      <c r="Q25" s="73"/>
      <c r="R25" s="73"/>
    </row>
    <row r="28" spans="1:18" ht="15.75" x14ac:dyDescent="0.25">
      <c r="A28" s="15" t="s">
        <v>34</v>
      </c>
      <c r="B28" s="15" t="s">
        <v>42</v>
      </c>
      <c r="C28" s="16"/>
      <c r="D28" s="37"/>
      <c r="E28" s="16"/>
      <c r="F28" s="16"/>
    </row>
    <row r="30" spans="1:18" x14ac:dyDescent="0.25">
      <c r="B30" s="65" t="s">
        <v>20</v>
      </c>
      <c r="C30" s="65"/>
      <c r="D30" s="65"/>
    </row>
    <row r="32" spans="1:18" x14ac:dyDescent="0.25">
      <c r="B32" s="12" t="s">
        <v>30</v>
      </c>
    </row>
  </sheetData>
  <mergeCells count="3">
    <mergeCell ref="B30:D30"/>
    <mergeCell ref="D25:R25"/>
    <mergeCell ref="N6:T6"/>
  </mergeCells>
  <pageMargins left="0.45" right="0.45" top="0.75" bottom="0.75" header="0.3" footer="0.3"/>
  <pageSetup scale="79" fitToHeight="0" orientation="landscape" r:id="rId1"/>
  <headerFooter>
    <oddFooter>&amp;L&amp;D &amp;T
&amp;Z&amp;F
&amp;C
     &amp;P</oddFooter>
  </headerFooter>
  <rowBreaks count="2" manualBreakCount="2">
    <brk id="20" max="17" man="1"/>
    <brk id="27"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T33"/>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63</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21">
        <v>2008</v>
      </c>
      <c r="C10" s="21"/>
      <c r="D10" s="26">
        <v>39767</v>
      </c>
      <c r="E10" s="21"/>
      <c r="F10" s="2">
        <v>2626353.2400000002</v>
      </c>
      <c r="G10" s="1"/>
      <c r="H10" s="2">
        <v>2626353.2400000002</v>
      </c>
      <c r="I10" s="1"/>
      <c r="J10" s="2">
        <v>0</v>
      </c>
      <c r="L10" s="26">
        <v>46905</v>
      </c>
      <c r="M10" s="26"/>
      <c r="N10" s="2">
        <v>2960000</v>
      </c>
      <c r="P10" s="2">
        <v>1985000</v>
      </c>
      <c r="Q10" s="1"/>
      <c r="R10" s="2">
        <v>742893.76</v>
      </c>
      <c r="S10" s="1"/>
      <c r="T10" s="2">
        <v>2727893.76</v>
      </c>
    </row>
    <row r="11" spans="1:20" x14ac:dyDescent="0.25">
      <c r="B11" s="21"/>
      <c r="C11" s="21"/>
      <c r="D11" s="26"/>
      <c r="E11" s="21"/>
      <c r="F11" s="1"/>
      <c r="G11" s="1"/>
      <c r="H11" s="1"/>
      <c r="I11" s="1"/>
      <c r="J11" s="1"/>
      <c r="L11" s="21"/>
      <c r="M11" s="57"/>
      <c r="N11" s="3"/>
      <c r="P11" s="3"/>
      <c r="Q11" s="1"/>
      <c r="R11" s="3"/>
      <c r="S11" s="1"/>
      <c r="T11" s="3"/>
    </row>
    <row r="12" spans="1:20" ht="15.75" thickBot="1" x14ac:dyDescent="0.3">
      <c r="B12" s="21" t="s">
        <v>5</v>
      </c>
      <c r="C12" s="21"/>
      <c r="D12" s="26"/>
      <c r="E12" s="21"/>
      <c r="F12" s="38">
        <v>2626353.2400000002</v>
      </c>
      <c r="G12" s="1"/>
      <c r="H12" s="38">
        <v>2626353.2400000002</v>
      </c>
      <c r="I12" s="1"/>
      <c r="J12" s="38">
        <v>0</v>
      </c>
      <c r="N12" s="38">
        <v>2960000</v>
      </c>
      <c r="P12" s="38">
        <v>1985000</v>
      </c>
      <c r="Q12" s="1"/>
      <c r="R12" s="38">
        <v>742893.76</v>
      </c>
      <c r="S12" s="1"/>
      <c r="T12" s="38">
        <v>2727893.76</v>
      </c>
    </row>
    <row r="13" spans="1:20" ht="15.75" thickTop="1" x14ac:dyDescent="0.25">
      <c r="D13" s="28"/>
      <c r="Q13" s="1"/>
      <c r="S13" s="1"/>
    </row>
    <row r="14" spans="1:20" x14ac:dyDescent="0.25">
      <c r="D14" s="28" t="s">
        <v>135</v>
      </c>
      <c r="Q14" s="1"/>
      <c r="S14" s="1"/>
    </row>
    <row r="15" spans="1:20" x14ac:dyDescent="0.25">
      <c r="D15" s="28" t="s">
        <v>38</v>
      </c>
      <c r="F15" s="12" t="s">
        <v>51</v>
      </c>
      <c r="Q15" s="1"/>
      <c r="S15" s="1"/>
    </row>
    <row r="16" spans="1:20" x14ac:dyDescent="0.25">
      <c r="D16" s="28" t="s">
        <v>39</v>
      </c>
      <c r="F16" s="12" t="s">
        <v>61</v>
      </c>
      <c r="Q16" s="1"/>
      <c r="S16" s="1"/>
    </row>
    <row r="18" spans="1:19" x14ac:dyDescent="0.25">
      <c r="D18" s="28" t="s">
        <v>75</v>
      </c>
    </row>
    <row r="21" spans="1:19" ht="15.75" x14ac:dyDescent="0.25">
      <c r="A21" s="15" t="s">
        <v>19</v>
      </c>
      <c r="B21" s="15" t="s">
        <v>41</v>
      </c>
      <c r="C21" s="16"/>
      <c r="D21" s="16"/>
      <c r="E21" s="16"/>
      <c r="F21" s="16"/>
    </row>
    <row r="23" spans="1:19" x14ac:dyDescent="0.25">
      <c r="B23" s="19" t="s">
        <v>6</v>
      </c>
      <c r="D23" s="30" t="s">
        <v>33</v>
      </c>
    </row>
    <row r="24" spans="1:19" x14ac:dyDescent="0.25">
      <c r="B24" s="21"/>
    </row>
    <row r="25" spans="1:19" ht="15" customHeight="1" x14ac:dyDescent="0.25">
      <c r="A25" s="67"/>
      <c r="B25" s="69">
        <v>2008</v>
      </c>
      <c r="C25" s="67"/>
      <c r="D25" s="72" t="s">
        <v>70</v>
      </c>
      <c r="E25" s="72"/>
      <c r="F25" s="72"/>
      <c r="G25" s="72"/>
      <c r="H25" s="72"/>
      <c r="I25" s="72"/>
      <c r="J25" s="72"/>
      <c r="K25" s="72"/>
      <c r="L25" s="72"/>
      <c r="M25" s="72"/>
      <c r="N25" s="72"/>
      <c r="O25" s="72"/>
      <c r="P25" s="72"/>
      <c r="Q25" s="72"/>
      <c r="R25" s="72"/>
      <c r="S25" s="72"/>
    </row>
    <row r="26" spans="1:19" x14ac:dyDescent="0.25">
      <c r="A26" s="67"/>
      <c r="B26" s="69"/>
      <c r="C26" s="67"/>
      <c r="D26" s="72"/>
      <c r="E26" s="72"/>
      <c r="F26" s="72"/>
      <c r="G26" s="72"/>
      <c r="H26" s="72"/>
      <c r="I26" s="72"/>
      <c r="J26" s="72"/>
      <c r="K26" s="72"/>
      <c r="L26" s="72"/>
      <c r="M26" s="72"/>
      <c r="N26" s="72"/>
      <c r="O26" s="72"/>
      <c r="P26" s="72"/>
      <c r="Q26" s="72"/>
      <c r="R26" s="72"/>
      <c r="S26" s="72"/>
    </row>
    <row r="27" spans="1:19" x14ac:dyDescent="0.25">
      <c r="A27" s="67"/>
      <c r="B27" s="69"/>
      <c r="C27" s="67"/>
      <c r="D27" s="72"/>
      <c r="E27" s="72"/>
      <c r="F27" s="72"/>
      <c r="G27" s="72"/>
      <c r="H27" s="72"/>
      <c r="I27" s="72"/>
      <c r="J27" s="72"/>
      <c r="K27" s="72"/>
      <c r="L27" s="72"/>
      <c r="M27" s="72"/>
      <c r="N27" s="72"/>
      <c r="O27" s="72"/>
      <c r="P27" s="72"/>
      <c r="Q27" s="72"/>
      <c r="R27" s="72"/>
      <c r="S27" s="72"/>
    </row>
    <row r="29" spans="1:19" ht="15.75" x14ac:dyDescent="0.25">
      <c r="A29" s="15" t="s">
        <v>34</v>
      </c>
      <c r="B29" s="15" t="s">
        <v>42</v>
      </c>
      <c r="C29" s="16"/>
      <c r="D29" s="37"/>
      <c r="E29" s="16"/>
      <c r="F29" s="16"/>
    </row>
    <row r="31" spans="1:19" x14ac:dyDescent="0.25">
      <c r="B31" s="65" t="s">
        <v>20</v>
      </c>
      <c r="C31" s="65"/>
      <c r="D31" s="65"/>
    </row>
    <row r="33" spans="2:2" x14ac:dyDescent="0.25">
      <c r="B33" s="12" t="s">
        <v>30</v>
      </c>
    </row>
  </sheetData>
  <mergeCells count="6">
    <mergeCell ref="N6:T6"/>
    <mergeCell ref="B31:D31"/>
    <mergeCell ref="D25:S27"/>
    <mergeCell ref="C25:C27"/>
    <mergeCell ref="A25:A27"/>
    <mergeCell ref="B25:B27"/>
  </mergeCells>
  <pageMargins left="0.45" right="0.45" top="0.75" bottom="0.75" header="0.3" footer="0.3"/>
  <pageSetup scale="79" fitToHeight="0" orientation="landscape" r:id="rId1"/>
  <headerFooter>
    <oddFooter>&amp;L&amp;D &amp;T
&amp;Z&amp;F
&amp;C
     &amp;P</oddFooter>
  </headerFooter>
  <rowBreaks count="2" manualBreakCount="2">
    <brk id="20" max="17" man="1"/>
    <brk id="28"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T36"/>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123</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40">
        <v>2009</v>
      </c>
      <c r="C10" s="40"/>
      <c r="D10" s="41">
        <v>39859</v>
      </c>
      <c r="E10" s="40"/>
      <c r="F10" s="3">
        <v>18714387.48</v>
      </c>
      <c r="G10" s="3"/>
      <c r="H10" s="3">
        <v>18714387.48</v>
      </c>
      <c r="I10" s="3"/>
      <c r="J10" s="3">
        <v>0</v>
      </c>
      <c r="K10" s="42"/>
      <c r="L10" s="41">
        <v>47270</v>
      </c>
      <c r="M10" s="41"/>
      <c r="N10" s="1">
        <v>20210000</v>
      </c>
      <c r="O10" s="42"/>
      <c r="P10" s="1">
        <v>14120000</v>
      </c>
      <c r="Q10" s="1"/>
      <c r="R10" s="1">
        <v>4853287.5</v>
      </c>
      <c r="S10" s="1"/>
      <c r="T10" s="1">
        <v>18973287.5</v>
      </c>
    </row>
    <row r="11" spans="1:20" x14ac:dyDescent="0.25">
      <c r="B11" s="21">
        <v>2014</v>
      </c>
      <c r="C11" s="21"/>
      <c r="D11" s="26">
        <v>41913</v>
      </c>
      <c r="E11" s="21"/>
      <c r="F11" s="2">
        <v>0</v>
      </c>
      <c r="G11" s="1"/>
      <c r="H11" s="2">
        <v>0</v>
      </c>
      <c r="I11" s="1"/>
      <c r="J11" s="2">
        <v>0</v>
      </c>
      <c r="L11" s="26">
        <v>46174</v>
      </c>
      <c r="M11" s="26"/>
      <c r="N11" s="2">
        <v>19940000</v>
      </c>
      <c r="P11" s="2">
        <v>18205000</v>
      </c>
      <c r="Q11" s="1"/>
      <c r="R11" s="2">
        <v>4813950</v>
      </c>
      <c r="S11" s="1"/>
      <c r="T11" s="2">
        <v>23018950</v>
      </c>
    </row>
    <row r="12" spans="1:20" x14ac:dyDescent="0.25">
      <c r="B12" s="21"/>
      <c r="C12" s="21"/>
      <c r="D12" s="26"/>
      <c r="E12" s="21"/>
      <c r="F12" s="1"/>
      <c r="G12" s="1"/>
      <c r="H12" s="1"/>
      <c r="I12" s="1"/>
      <c r="J12" s="1"/>
      <c r="L12" s="21"/>
      <c r="M12" s="57"/>
      <c r="N12" s="3"/>
      <c r="P12" s="3"/>
      <c r="Q12" s="1"/>
      <c r="R12" s="3"/>
      <c r="S12" s="1"/>
      <c r="T12" s="3"/>
    </row>
    <row r="13" spans="1:20" ht="15.75" thickBot="1" x14ac:dyDescent="0.3">
      <c r="B13" s="21" t="s">
        <v>5</v>
      </c>
      <c r="C13" s="21"/>
      <c r="D13" s="26"/>
      <c r="E13" s="21"/>
      <c r="F13" s="38">
        <v>18714387.48</v>
      </c>
      <c r="G13" s="1"/>
      <c r="H13" s="38">
        <v>18714387.48</v>
      </c>
      <c r="I13" s="1"/>
      <c r="J13" s="38">
        <v>0</v>
      </c>
      <c r="N13" s="38">
        <v>40150000</v>
      </c>
      <c r="P13" s="38">
        <v>32325000</v>
      </c>
      <c r="Q13" s="1"/>
      <c r="R13" s="38">
        <v>9667237.5</v>
      </c>
      <c r="S13" s="1"/>
      <c r="T13" s="38">
        <v>41992237.5</v>
      </c>
    </row>
    <row r="14" spans="1:20" ht="15.75" thickTop="1" x14ac:dyDescent="0.25">
      <c r="D14" s="28"/>
      <c r="Q14" s="1"/>
      <c r="S14" s="1"/>
    </row>
    <row r="15" spans="1:20" x14ac:dyDescent="0.25">
      <c r="D15" s="28" t="s">
        <v>135</v>
      </c>
      <c r="Q15" s="1"/>
      <c r="S15" s="1"/>
    </row>
    <row r="16" spans="1:20" x14ac:dyDescent="0.25">
      <c r="D16" s="28" t="s">
        <v>38</v>
      </c>
      <c r="F16" s="12" t="s">
        <v>54</v>
      </c>
      <c r="Q16" s="1"/>
      <c r="S16" s="1"/>
    </row>
    <row r="17" spans="1:19" x14ac:dyDescent="0.25">
      <c r="D17" s="28" t="s">
        <v>39</v>
      </c>
      <c r="F17" s="12" t="s">
        <v>47</v>
      </c>
      <c r="Q17" s="1"/>
      <c r="S17" s="1"/>
    </row>
    <row r="18" spans="1:19" x14ac:dyDescent="0.25">
      <c r="D18" s="28" t="s">
        <v>52</v>
      </c>
      <c r="F18" s="12" t="s">
        <v>51</v>
      </c>
      <c r="Q18" s="1"/>
      <c r="S18" s="1"/>
    </row>
    <row r="20" spans="1:19" x14ac:dyDescent="0.25">
      <c r="D20" s="28" t="s">
        <v>75</v>
      </c>
    </row>
    <row r="23" spans="1:19" ht="15.75" x14ac:dyDescent="0.25">
      <c r="A23" s="15" t="s">
        <v>19</v>
      </c>
      <c r="B23" s="15" t="s">
        <v>41</v>
      </c>
      <c r="C23" s="16"/>
      <c r="D23" s="16"/>
      <c r="E23" s="16"/>
      <c r="F23" s="16"/>
    </row>
    <row r="25" spans="1:19" x14ac:dyDescent="0.25">
      <c r="B25" s="19" t="s">
        <v>6</v>
      </c>
      <c r="D25" s="30" t="s">
        <v>33</v>
      </c>
    </row>
    <row r="26" spans="1:19" x14ac:dyDescent="0.25">
      <c r="B26" s="21"/>
    </row>
    <row r="27" spans="1:19" x14ac:dyDescent="0.25">
      <c r="B27" s="74">
        <v>2009</v>
      </c>
      <c r="D27" s="71" t="s">
        <v>144</v>
      </c>
      <c r="E27" s="71"/>
      <c r="F27" s="71"/>
      <c r="G27" s="71"/>
      <c r="H27" s="71"/>
      <c r="I27" s="71"/>
      <c r="J27" s="71"/>
      <c r="K27" s="71"/>
      <c r="L27" s="71"/>
      <c r="M27" s="71"/>
      <c r="N27" s="71"/>
      <c r="O27" s="71"/>
      <c r="P27" s="71"/>
      <c r="Q27" s="71"/>
      <c r="R27" s="71"/>
      <c r="S27" s="71"/>
    </row>
    <row r="28" spans="1:19" x14ac:dyDescent="0.25">
      <c r="B28" s="74"/>
      <c r="D28" s="71"/>
      <c r="E28" s="71"/>
      <c r="F28" s="71"/>
      <c r="G28" s="71"/>
      <c r="H28" s="71"/>
      <c r="I28" s="71"/>
      <c r="J28" s="71"/>
      <c r="K28" s="71"/>
      <c r="L28" s="71"/>
      <c r="M28" s="71"/>
      <c r="N28" s="71"/>
      <c r="O28" s="71"/>
      <c r="P28" s="71"/>
      <c r="Q28" s="71"/>
      <c r="R28" s="71"/>
      <c r="S28" s="71"/>
    </row>
    <row r="29" spans="1:19" x14ac:dyDescent="0.25">
      <c r="B29" s="21">
        <v>2014</v>
      </c>
      <c r="D29" s="73" t="s">
        <v>103</v>
      </c>
      <c r="E29" s="73"/>
      <c r="F29" s="73"/>
      <c r="G29" s="73"/>
      <c r="H29" s="73"/>
      <c r="I29" s="73"/>
      <c r="J29" s="73"/>
      <c r="K29" s="73"/>
      <c r="L29" s="73"/>
      <c r="M29" s="73"/>
      <c r="N29" s="73"/>
      <c r="O29" s="73"/>
      <c r="P29" s="73"/>
      <c r="Q29" s="73"/>
      <c r="R29" s="73"/>
      <c r="S29" s="73"/>
    </row>
    <row r="32" spans="1:19" ht="15.75" x14ac:dyDescent="0.25">
      <c r="A32" s="15" t="s">
        <v>34</v>
      </c>
      <c r="B32" s="15" t="s">
        <v>42</v>
      </c>
      <c r="C32" s="16"/>
      <c r="D32" s="37"/>
      <c r="E32" s="16"/>
      <c r="F32" s="16"/>
    </row>
    <row r="34" spans="2:4" x14ac:dyDescent="0.25">
      <c r="B34" s="65" t="s">
        <v>20</v>
      </c>
      <c r="C34" s="65"/>
      <c r="D34" s="65"/>
    </row>
    <row r="36" spans="2:4" x14ac:dyDescent="0.25">
      <c r="B36" s="12" t="s">
        <v>24</v>
      </c>
    </row>
  </sheetData>
  <mergeCells count="5">
    <mergeCell ref="B34:D34"/>
    <mergeCell ref="D27:S28"/>
    <mergeCell ref="D29:S29"/>
    <mergeCell ref="B27:B28"/>
    <mergeCell ref="N6:T6"/>
  </mergeCells>
  <pageMargins left="0.45" right="0.45" top="0.75" bottom="0.75" header="0.3" footer="0.3"/>
  <pageSetup scale="79" fitToHeight="0" orientation="landscape" r:id="rId1"/>
  <headerFooter>
    <oddFooter>&amp;L&amp;D &amp;T
&amp;Z&amp;F
&amp;C
     &amp;P</oddFooter>
  </headerFooter>
  <rowBreaks count="2" manualBreakCount="2">
    <brk id="22" max="17" man="1"/>
    <brk id="31" max="1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T36"/>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81</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21">
        <v>2012</v>
      </c>
      <c r="C10" s="21"/>
      <c r="D10" s="26">
        <v>41183</v>
      </c>
      <c r="E10" s="21"/>
      <c r="F10" s="3">
        <v>0</v>
      </c>
      <c r="G10" s="3"/>
      <c r="H10" s="3">
        <v>0</v>
      </c>
      <c r="I10" s="3"/>
      <c r="J10" s="3">
        <v>0</v>
      </c>
      <c r="K10" s="42"/>
      <c r="L10" s="41">
        <v>45078</v>
      </c>
      <c r="M10" s="41"/>
      <c r="N10" s="3">
        <v>5785000</v>
      </c>
      <c r="O10" s="42"/>
      <c r="P10" s="3">
        <v>3800000</v>
      </c>
      <c r="Q10" s="3"/>
      <c r="R10" s="3">
        <v>389550</v>
      </c>
      <c r="S10" s="3"/>
      <c r="T10" s="3">
        <v>4189550</v>
      </c>
    </row>
    <row r="11" spans="1:20" x14ac:dyDescent="0.25">
      <c r="B11" s="57">
        <v>2016</v>
      </c>
      <c r="C11" s="57"/>
      <c r="D11" s="26">
        <v>42628</v>
      </c>
      <c r="E11" s="57"/>
      <c r="F11" s="2">
        <v>10935000</v>
      </c>
      <c r="G11" s="1"/>
      <c r="H11" s="2">
        <v>5117637.79</v>
      </c>
      <c r="I11" s="1"/>
      <c r="J11" s="2">
        <v>5817362.21</v>
      </c>
      <c r="L11" s="41">
        <v>49827</v>
      </c>
      <c r="M11" s="26"/>
      <c r="N11" s="2">
        <v>11120000</v>
      </c>
      <c r="P11" s="2">
        <v>10830000</v>
      </c>
      <c r="Q11" s="1"/>
      <c r="R11" s="2">
        <v>3641812.5</v>
      </c>
      <c r="S11" s="1"/>
      <c r="T11" s="2">
        <v>14471812.5</v>
      </c>
    </row>
    <row r="12" spans="1:20" x14ac:dyDescent="0.25">
      <c r="B12" s="21"/>
      <c r="C12" s="21"/>
      <c r="D12" s="26"/>
      <c r="E12" s="21"/>
      <c r="F12" s="1"/>
      <c r="G12" s="1"/>
      <c r="H12" s="1"/>
      <c r="I12" s="1"/>
      <c r="J12" s="1"/>
      <c r="L12" s="21"/>
      <c r="M12" s="57"/>
      <c r="N12" s="3"/>
      <c r="P12" s="3"/>
      <c r="Q12" s="1"/>
      <c r="R12" s="3"/>
      <c r="S12" s="1"/>
      <c r="T12" s="3"/>
    </row>
    <row r="13" spans="1:20" ht="15.75" thickBot="1" x14ac:dyDescent="0.3">
      <c r="B13" s="21" t="s">
        <v>5</v>
      </c>
      <c r="C13" s="21"/>
      <c r="D13" s="26"/>
      <c r="E13" s="21"/>
      <c r="F13" s="38">
        <v>10935000</v>
      </c>
      <c r="G13" s="1"/>
      <c r="H13" s="38">
        <v>5117637.79</v>
      </c>
      <c r="I13" s="1"/>
      <c r="J13" s="38">
        <v>5817362.21</v>
      </c>
      <c r="N13" s="38">
        <v>16905000</v>
      </c>
      <c r="P13" s="38">
        <v>14630000</v>
      </c>
      <c r="Q13" s="1"/>
      <c r="R13" s="38">
        <v>4031362.5</v>
      </c>
      <c r="S13" s="1"/>
      <c r="T13" s="38">
        <v>18661362.5</v>
      </c>
    </row>
    <row r="14" spans="1:20" ht="15.75" thickTop="1" x14ac:dyDescent="0.25">
      <c r="D14" s="28"/>
      <c r="Q14" s="1"/>
      <c r="S14" s="1"/>
    </row>
    <row r="15" spans="1:20" x14ac:dyDescent="0.25">
      <c r="D15" s="28" t="s">
        <v>135</v>
      </c>
      <c r="Q15" s="1"/>
      <c r="S15" s="1"/>
    </row>
    <row r="16" spans="1:20" x14ac:dyDescent="0.25">
      <c r="D16" s="28" t="s">
        <v>38</v>
      </c>
      <c r="F16" s="12" t="s">
        <v>162</v>
      </c>
      <c r="Q16" s="1"/>
      <c r="S16" s="1"/>
    </row>
    <row r="17" spans="1:19" x14ac:dyDescent="0.25">
      <c r="D17" s="28" t="s">
        <v>39</v>
      </c>
      <c r="F17" s="12" t="s">
        <v>163</v>
      </c>
      <c r="Q17" s="1"/>
      <c r="S17" s="1"/>
    </row>
    <row r="18" spans="1:19" x14ac:dyDescent="0.25">
      <c r="D18" s="28" t="s">
        <v>161</v>
      </c>
      <c r="F18" s="12" t="s">
        <v>164</v>
      </c>
      <c r="Q18" s="1"/>
      <c r="S18" s="1"/>
    </row>
    <row r="20" spans="1:19" x14ac:dyDescent="0.25">
      <c r="D20" s="28" t="s">
        <v>75</v>
      </c>
    </row>
    <row r="23" spans="1:19" ht="15.75" x14ac:dyDescent="0.25">
      <c r="A23" s="15" t="s">
        <v>19</v>
      </c>
      <c r="B23" s="15" t="s">
        <v>41</v>
      </c>
      <c r="C23" s="16"/>
      <c r="D23" s="16"/>
      <c r="E23" s="16"/>
      <c r="F23" s="16"/>
    </row>
    <row r="25" spans="1:19" x14ac:dyDescent="0.25">
      <c r="B25" s="19" t="s">
        <v>6</v>
      </c>
      <c r="D25" s="30" t="s">
        <v>33</v>
      </c>
    </row>
    <row r="26" spans="1:19" x14ac:dyDescent="0.25">
      <c r="B26" s="21"/>
    </row>
    <row r="27" spans="1:19" x14ac:dyDescent="0.25">
      <c r="B27" s="21">
        <v>2012</v>
      </c>
      <c r="D27" s="73" t="s">
        <v>98</v>
      </c>
      <c r="E27" s="73"/>
      <c r="F27" s="73"/>
      <c r="G27" s="73"/>
      <c r="H27" s="73"/>
      <c r="I27" s="73"/>
      <c r="J27" s="73"/>
      <c r="K27" s="73"/>
      <c r="L27" s="73"/>
      <c r="M27" s="73"/>
      <c r="N27" s="73"/>
      <c r="O27" s="73"/>
      <c r="P27" s="73"/>
      <c r="Q27" s="73"/>
      <c r="R27" s="73"/>
      <c r="S27" s="73"/>
    </row>
    <row r="28" spans="1:19" x14ac:dyDescent="0.25">
      <c r="B28" s="57">
        <v>2016</v>
      </c>
      <c r="D28" s="71" t="s">
        <v>165</v>
      </c>
      <c r="E28" s="71"/>
      <c r="F28" s="71"/>
      <c r="G28" s="71"/>
      <c r="H28" s="71"/>
      <c r="I28" s="71"/>
      <c r="J28" s="71"/>
      <c r="K28" s="71"/>
      <c r="L28" s="71"/>
      <c r="M28" s="71"/>
      <c r="N28" s="71"/>
      <c r="O28" s="71"/>
      <c r="P28" s="71"/>
      <c r="Q28" s="71"/>
      <c r="R28" s="71"/>
      <c r="S28" s="71"/>
    </row>
    <row r="29" spans="1:19" x14ac:dyDescent="0.25">
      <c r="D29" s="71"/>
      <c r="E29" s="71"/>
      <c r="F29" s="71"/>
      <c r="G29" s="71"/>
      <c r="H29" s="71"/>
      <c r="I29" s="71"/>
      <c r="J29" s="71"/>
      <c r="K29" s="71"/>
      <c r="L29" s="71"/>
      <c r="M29" s="71"/>
      <c r="N29" s="71"/>
      <c r="O29" s="71"/>
      <c r="P29" s="71"/>
      <c r="Q29" s="71"/>
      <c r="R29" s="71"/>
      <c r="S29" s="71"/>
    </row>
    <row r="31" spans="1:19" ht="15.75" x14ac:dyDescent="0.25">
      <c r="A31" s="15" t="s">
        <v>34</v>
      </c>
      <c r="B31" s="15" t="s">
        <v>42</v>
      </c>
      <c r="C31" s="16"/>
      <c r="D31" s="37"/>
      <c r="E31" s="16"/>
      <c r="F31" s="16"/>
    </row>
    <row r="33" spans="2:4" x14ac:dyDescent="0.25">
      <c r="B33" s="65" t="s">
        <v>20</v>
      </c>
      <c r="C33" s="65"/>
      <c r="D33" s="65"/>
    </row>
    <row r="35" spans="2:4" x14ac:dyDescent="0.25">
      <c r="B35" s="12" t="s">
        <v>60</v>
      </c>
    </row>
    <row r="36" spans="2:4" x14ac:dyDescent="0.25">
      <c r="B36" s="12" t="s">
        <v>31</v>
      </c>
    </row>
  </sheetData>
  <mergeCells count="4">
    <mergeCell ref="B33:D33"/>
    <mergeCell ref="D27:S27"/>
    <mergeCell ref="N6:T6"/>
    <mergeCell ref="D28:S29"/>
  </mergeCells>
  <pageMargins left="0.45" right="0.45" top="0.75" bottom="0.75" header="0.3" footer="0.3"/>
  <pageSetup scale="79" fitToHeight="0" orientation="landscape" r:id="rId1"/>
  <headerFooter>
    <oddFooter>&amp;L&amp;D &amp;T
&amp;Z&amp;F
&amp;C
     &amp;P</oddFooter>
  </headerFooter>
  <rowBreaks count="2" manualBreakCount="2">
    <brk id="22" max="17" man="1"/>
    <brk id="30"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T33"/>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168</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40">
        <v>2011</v>
      </c>
      <c r="C10" s="40"/>
      <c r="D10" s="41">
        <v>40878</v>
      </c>
      <c r="E10" s="40"/>
      <c r="F10" s="3">
        <v>0</v>
      </c>
      <c r="G10" s="3"/>
      <c r="H10" s="3">
        <v>0</v>
      </c>
      <c r="I10" s="3"/>
      <c r="J10" s="3">
        <v>0</v>
      </c>
      <c r="K10" s="42"/>
      <c r="L10" s="41">
        <v>43617</v>
      </c>
      <c r="M10" s="41"/>
      <c r="N10" s="1">
        <v>3840000</v>
      </c>
      <c r="O10" s="42"/>
      <c r="P10" s="1">
        <v>1035000</v>
      </c>
      <c r="Q10" s="1"/>
      <c r="R10" s="1">
        <v>24569</v>
      </c>
      <c r="S10" s="1"/>
      <c r="T10" s="1">
        <v>1059569</v>
      </c>
    </row>
    <row r="11" spans="1:20" x14ac:dyDescent="0.25">
      <c r="B11" s="40">
        <v>2015</v>
      </c>
      <c r="C11" s="40"/>
      <c r="D11" s="41">
        <v>42262</v>
      </c>
      <c r="E11" s="40"/>
      <c r="F11" s="2">
        <v>65783867.100000001</v>
      </c>
      <c r="G11" s="1"/>
      <c r="H11" s="2">
        <v>54089029.489999995</v>
      </c>
      <c r="I11" s="1"/>
      <c r="J11" s="2">
        <v>11694837.610000011</v>
      </c>
      <c r="L11" s="26">
        <v>12936</v>
      </c>
      <c r="M11" s="26"/>
      <c r="N11" s="2">
        <v>65845000</v>
      </c>
      <c r="P11" s="2">
        <v>60350000</v>
      </c>
      <c r="Q11" s="1"/>
      <c r="R11" s="2">
        <v>25135162.5</v>
      </c>
      <c r="S11" s="1"/>
      <c r="T11" s="2">
        <v>85485162.5</v>
      </c>
    </row>
    <row r="12" spans="1:20" x14ac:dyDescent="0.25">
      <c r="B12" s="21"/>
      <c r="C12" s="21"/>
      <c r="D12" s="26"/>
      <c r="E12" s="21"/>
      <c r="F12" s="1"/>
      <c r="G12" s="1"/>
      <c r="H12" s="1"/>
      <c r="I12" s="1"/>
      <c r="J12" s="1"/>
      <c r="L12" s="21"/>
      <c r="M12" s="57"/>
      <c r="N12" s="3"/>
      <c r="P12" s="3"/>
      <c r="Q12" s="1"/>
      <c r="R12" s="3"/>
      <c r="S12" s="1"/>
      <c r="T12" s="3"/>
    </row>
    <row r="13" spans="1:20" ht="15.75" thickBot="1" x14ac:dyDescent="0.3">
      <c r="B13" s="21" t="s">
        <v>5</v>
      </c>
      <c r="C13" s="21"/>
      <c r="D13" s="26"/>
      <c r="E13" s="21"/>
      <c r="F13" s="38">
        <v>65783867.100000001</v>
      </c>
      <c r="G13" s="1"/>
      <c r="H13" s="38">
        <v>54089029.489999995</v>
      </c>
      <c r="I13" s="1"/>
      <c r="J13" s="38">
        <v>11694837.610000011</v>
      </c>
      <c r="N13" s="38">
        <v>69685000</v>
      </c>
      <c r="P13" s="38">
        <v>61385000</v>
      </c>
      <c r="Q13" s="1"/>
      <c r="R13" s="38">
        <v>25159731.5</v>
      </c>
      <c r="S13" s="1"/>
      <c r="T13" s="38">
        <v>86544731.5</v>
      </c>
    </row>
    <row r="14" spans="1:20" ht="15.75" thickTop="1" x14ac:dyDescent="0.25">
      <c r="D14" s="28"/>
      <c r="Q14" s="1"/>
      <c r="S14" s="1"/>
    </row>
    <row r="15" spans="1:20" x14ac:dyDescent="0.25">
      <c r="D15" s="28" t="s">
        <v>135</v>
      </c>
      <c r="Q15" s="1"/>
      <c r="S15" s="1"/>
    </row>
    <row r="16" spans="1:20" x14ac:dyDescent="0.25">
      <c r="D16" s="28" t="s">
        <v>38</v>
      </c>
      <c r="F16" s="12" t="s">
        <v>54</v>
      </c>
      <c r="Q16" s="1"/>
      <c r="S16" s="1"/>
    </row>
    <row r="17" spans="1:19" x14ac:dyDescent="0.25">
      <c r="D17" s="28" t="s">
        <v>39</v>
      </c>
      <c r="F17" s="12" t="s">
        <v>47</v>
      </c>
      <c r="Q17" s="1"/>
      <c r="S17" s="1"/>
    </row>
    <row r="19" spans="1:19" x14ac:dyDescent="0.25">
      <c r="D19" s="28" t="s">
        <v>75</v>
      </c>
    </row>
    <row r="22" spans="1:19" ht="15.75" x14ac:dyDescent="0.25">
      <c r="A22" s="15" t="s">
        <v>19</v>
      </c>
      <c r="B22" s="15" t="s">
        <v>41</v>
      </c>
      <c r="C22" s="16"/>
      <c r="D22" s="16"/>
      <c r="E22" s="16"/>
      <c r="F22" s="16"/>
    </row>
    <row r="24" spans="1:19" x14ac:dyDescent="0.25">
      <c r="B24" s="19" t="s">
        <v>6</v>
      </c>
      <c r="D24" s="30" t="s">
        <v>33</v>
      </c>
    </row>
    <row r="25" spans="1:19" x14ac:dyDescent="0.25">
      <c r="B25" s="21"/>
    </row>
    <row r="26" spans="1:19" x14ac:dyDescent="0.25">
      <c r="B26" s="21">
        <v>2011</v>
      </c>
      <c r="D26" s="73" t="s">
        <v>104</v>
      </c>
      <c r="E26" s="73"/>
      <c r="F26" s="73"/>
      <c r="G26" s="73"/>
      <c r="H26" s="73"/>
      <c r="I26" s="73"/>
      <c r="J26" s="73"/>
      <c r="K26" s="73"/>
      <c r="L26" s="73"/>
      <c r="M26" s="73"/>
      <c r="N26" s="73"/>
      <c r="O26" s="73"/>
      <c r="P26" s="73"/>
      <c r="Q26" s="73"/>
      <c r="R26" s="73"/>
      <c r="S26" s="73"/>
    </row>
    <row r="27" spans="1:19" x14ac:dyDescent="0.25">
      <c r="B27" s="21">
        <v>2015</v>
      </c>
      <c r="D27" s="11" t="s">
        <v>143</v>
      </c>
      <c r="E27" s="11"/>
      <c r="F27" s="11"/>
      <c r="G27" s="11"/>
      <c r="H27" s="11"/>
      <c r="I27" s="11"/>
      <c r="J27" s="11"/>
      <c r="K27" s="11"/>
      <c r="L27" s="11"/>
      <c r="M27" s="11"/>
      <c r="N27" s="11"/>
      <c r="O27" s="11"/>
      <c r="P27" s="11"/>
      <c r="Q27" s="11"/>
      <c r="R27" s="11"/>
      <c r="S27" s="11"/>
    </row>
    <row r="29" spans="1:19" ht="15.75" x14ac:dyDescent="0.25">
      <c r="A29" s="15" t="s">
        <v>34</v>
      </c>
      <c r="B29" s="15" t="s">
        <v>42</v>
      </c>
      <c r="C29" s="16"/>
      <c r="D29" s="37"/>
      <c r="E29" s="16"/>
      <c r="F29" s="16"/>
    </row>
    <row r="31" spans="1:19" x14ac:dyDescent="0.25">
      <c r="B31" s="65" t="s">
        <v>20</v>
      </c>
      <c r="C31" s="65"/>
      <c r="D31" s="65"/>
    </row>
    <row r="33" spans="2:2" x14ac:dyDescent="0.25">
      <c r="B33" s="12" t="s">
        <v>24</v>
      </c>
    </row>
  </sheetData>
  <mergeCells count="3">
    <mergeCell ref="B31:D31"/>
    <mergeCell ref="D26:S26"/>
    <mergeCell ref="N6:T6"/>
  </mergeCells>
  <pageMargins left="0.45" right="0.45" top="0.75" bottom="0.75" header="0.3" footer="0.3"/>
  <pageSetup scale="79" fitToHeight="0" orientation="landscape" r:id="rId1"/>
  <headerFooter>
    <oddFooter>&amp;L&amp;D &amp;T
&amp;Z&amp;F
&amp;C
     &amp;P</oddFooter>
  </headerFooter>
  <rowBreaks count="2" manualBreakCount="2">
    <brk id="21" max="17" man="1"/>
    <brk id="28"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A34"/>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27" width="14.28515625" style="12" bestFit="1" customWidth="1"/>
    <col min="28" max="16384" width="9.140625" style="12"/>
  </cols>
  <sheetData>
    <row r="1" spans="1:27" ht="18.75" x14ac:dyDescent="0.3">
      <c r="A1" s="14" t="s">
        <v>0</v>
      </c>
    </row>
    <row r="2" spans="1:27" ht="15.75" x14ac:dyDescent="0.25">
      <c r="A2" s="15" t="s">
        <v>122</v>
      </c>
    </row>
    <row r="3" spans="1:27" ht="15.75" x14ac:dyDescent="0.25">
      <c r="A3" s="15" t="s">
        <v>153</v>
      </c>
    </row>
    <row r="4" spans="1:27" ht="15.75" x14ac:dyDescent="0.25">
      <c r="A4" s="15"/>
    </row>
    <row r="6" spans="1:27" ht="15.75" x14ac:dyDescent="0.25">
      <c r="A6" s="15" t="s">
        <v>2</v>
      </c>
      <c r="B6" s="15" t="s">
        <v>40</v>
      </c>
      <c r="C6" s="16"/>
      <c r="D6" s="16"/>
      <c r="E6" s="16"/>
      <c r="F6" s="16"/>
      <c r="N6" s="65" t="s">
        <v>17</v>
      </c>
      <c r="O6" s="65"/>
      <c r="P6" s="65"/>
      <c r="Q6" s="65"/>
      <c r="R6" s="65"/>
      <c r="S6" s="65"/>
      <c r="T6" s="65"/>
    </row>
    <row r="7" spans="1:27" s="17" customFormat="1" x14ac:dyDescent="0.25">
      <c r="F7" s="18" t="s">
        <v>12</v>
      </c>
      <c r="G7" s="18"/>
      <c r="H7" s="18" t="s">
        <v>15</v>
      </c>
      <c r="I7" s="18"/>
      <c r="J7" s="18" t="s">
        <v>16</v>
      </c>
      <c r="L7" s="18" t="s">
        <v>35</v>
      </c>
      <c r="M7" s="18"/>
      <c r="N7" s="59" t="s">
        <v>157</v>
      </c>
      <c r="AA7" s="47"/>
    </row>
    <row r="8" spans="1:27"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7" x14ac:dyDescent="0.25">
      <c r="B9" s="21"/>
      <c r="C9" s="21"/>
      <c r="D9" s="21"/>
      <c r="E9" s="21"/>
      <c r="P9" s="22"/>
      <c r="Q9" s="22"/>
      <c r="R9" s="22"/>
      <c r="S9" s="22"/>
      <c r="T9" s="22"/>
      <c r="AA9" s="25"/>
    </row>
    <row r="10" spans="1:27" x14ac:dyDescent="0.25">
      <c r="B10" s="21">
        <v>2012</v>
      </c>
      <c r="C10" s="21"/>
      <c r="D10" s="26">
        <v>41014</v>
      </c>
      <c r="E10" s="21"/>
      <c r="F10" s="1">
        <v>0</v>
      </c>
      <c r="G10" s="1"/>
      <c r="H10" s="1">
        <v>0</v>
      </c>
      <c r="I10" s="1"/>
      <c r="J10" s="1">
        <v>0</v>
      </c>
      <c r="L10" s="26">
        <v>45078</v>
      </c>
      <c r="M10" s="26"/>
      <c r="N10" s="1">
        <v>9615000</v>
      </c>
      <c r="P10" s="1">
        <v>6205000</v>
      </c>
      <c r="Q10" s="1"/>
      <c r="R10" s="1">
        <v>1022750</v>
      </c>
      <c r="S10" s="1"/>
      <c r="T10" s="1">
        <v>7227750</v>
      </c>
    </row>
    <row r="11" spans="1:27" x14ac:dyDescent="0.25">
      <c r="B11" s="21">
        <v>2016</v>
      </c>
      <c r="C11" s="21"/>
      <c r="D11" s="26">
        <v>42444</v>
      </c>
      <c r="E11" s="21"/>
      <c r="F11" s="2">
        <v>0</v>
      </c>
      <c r="G11" s="1"/>
      <c r="H11" s="2">
        <v>0</v>
      </c>
      <c r="I11" s="1"/>
      <c r="J11" s="2">
        <v>0</v>
      </c>
      <c r="L11" s="26">
        <v>46174</v>
      </c>
      <c r="M11" s="26"/>
      <c r="N11" s="2">
        <v>5645000</v>
      </c>
      <c r="P11" s="2">
        <v>5095000</v>
      </c>
      <c r="Q11" s="1"/>
      <c r="R11" s="2">
        <v>847200</v>
      </c>
      <c r="S11" s="1"/>
      <c r="T11" s="2">
        <v>5942200</v>
      </c>
    </row>
    <row r="12" spans="1:27" x14ac:dyDescent="0.25">
      <c r="B12" s="21"/>
      <c r="C12" s="21"/>
      <c r="D12" s="26"/>
      <c r="E12" s="21"/>
      <c r="F12" s="1"/>
      <c r="G12" s="1"/>
      <c r="H12" s="1"/>
      <c r="I12" s="1"/>
      <c r="J12" s="1"/>
      <c r="L12" s="21"/>
      <c r="M12" s="57"/>
      <c r="N12" s="3"/>
      <c r="P12" s="3"/>
      <c r="Q12" s="1"/>
      <c r="R12" s="3"/>
      <c r="S12" s="1"/>
      <c r="T12" s="3"/>
    </row>
    <row r="13" spans="1:27" ht="15.75" thickBot="1" x14ac:dyDescent="0.3">
      <c r="B13" s="21" t="s">
        <v>5</v>
      </c>
      <c r="C13" s="21"/>
      <c r="D13" s="26"/>
      <c r="E13" s="21"/>
      <c r="F13" s="38">
        <v>0</v>
      </c>
      <c r="G13" s="1"/>
      <c r="H13" s="38">
        <v>0</v>
      </c>
      <c r="I13" s="1"/>
      <c r="J13" s="38">
        <v>0</v>
      </c>
      <c r="N13" s="38">
        <v>15260000</v>
      </c>
      <c r="P13" s="38">
        <v>11300000</v>
      </c>
      <c r="Q13" s="1"/>
      <c r="R13" s="38">
        <v>1869950</v>
      </c>
      <c r="S13" s="1"/>
      <c r="T13" s="38">
        <v>13169950</v>
      </c>
    </row>
    <row r="14" spans="1:27" ht="15.75" thickTop="1" x14ac:dyDescent="0.25">
      <c r="D14" s="28"/>
      <c r="Q14" s="1"/>
      <c r="S14" s="1"/>
    </row>
    <row r="15" spans="1:27" x14ac:dyDescent="0.25">
      <c r="D15" s="28" t="s">
        <v>135</v>
      </c>
      <c r="Q15" s="1"/>
      <c r="S15" s="1"/>
    </row>
    <row r="16" spans="1:27" x14ac:dyDescent="0.25">
      <c r="D16" s="28" t="s">
        <v>38</v>
      </c>
      <c r="F16" s="12" t="s">
        <v>54</v>
      </c>
      <c r="Q16" s="1"/>
      <c r="S16" s="1"/>
    </row>
    <row r="17" spans="1:19" x14ac:dyDescent="0.25">
      <c r="D17" s="28" t="s">
        <v>39</v>
      </c>
      <c r="F17" s="12" t="s">
        <v>61</v>
      </c>
      <c r="Q17" s="1"/>
      <c r="S17" s="1"/>
    </row>
    <row r="19" spans="1:19" x14ac:dyDescent="0.25">
      <c r="D19" s="28" t="s">
        <v>75</v>
      </c>
    </row>
    <row r="22" spans="1:19" ht="15.75" x14ac:dyDescent="0.25">
      <c r="A22" s="15" t="s">
        <v>19</v>
      </c>
      <c r="B22" s="15" t="s">
        <v>41</v>
      </c>
      <c r="C22" s="16"/>
      <c r="D22" s="16"/>
      <c r="E22" s="16"/>
      <c r="F22" s="16"/>
    </row>
    <row r="24" spans="1:19" x14ac:dyDescent="0.25">
      <c r="B24" s="19" t="s">
        <v>6</v>
      </c>
      <c r="D24" s="30" t="s">
        <v>33</v>
      </c>
    </row>
    <row r="25" spans="1:19" x14ac:dyDescent="0.25">
      <c r="B25" s="21"/>
    </row>
    <row r="26" spans="1:19" x14ac:dyDescent="0.25">
      <c r="B26" s="21">
        <v>2012</v>
      </c>
      <c r="D26" s="73" t="s">
        <v>98</v>
      </c>
      <c r="E26" s="73"/>
      <c r="F26" s="73"/>
      <c r="G26" s="73"/>
      <c r="H26" s="73"/>
      <c r="I26" s="73"/>
      <c r="J26" s="73"/>
      <c r="K26" s="73"/>
      <c r="L26" s="73"/>
      <c r="M26" s="73"/>
      <c r="N26" s="73"/>
      <c r="O26" s="73"/>
      <c r="P26" s="73"/>
      <c r="Q26" s="73"/>
      <c r="R26" s="73"/>
      <c r="S26" s="73"/>
    </row>
    <row r="27" spans="1:19" x14ac:dyDescent="0.25">
      <c r="B27" s="21">
        <v>2016</v>
      </c>
      <c r="D27" s="73" t="s">
        <v>145</v>
      </c>
      <c r="E27" s="73"/>
      <c r="F27" s="73"/>
      <c r="G27" s="73"/>
      <c r="H27" s="73"/>
      <c r="I27" s="73"/>
      <c r="J27" s="73"/>
      <c r="K27" s="73"/>
      <c r="L27" s="73"/>
      <c r="M27" s="73"/>
      <c r="N27" s="73"/>
      <c r="O27" s="73"/>
      <c r="P27" s="73"/>
      <c r="Q27" s="73"/>
      <c r="R27" s="73"/>
      <c r="S27" s="73"/>
    </row>
    <row r="29" spans="1:19" ht="15.75" x14ac:dyDescent="0.25">
      <c r="A29" s="15" t="s">
        <v>34</v>
      </c>
      <c r="B29" s="15" t="s">
        <v>42</v>
      </c>
      <c r="C29" s="16"/>
      <c r="D29" s="37"/>
      <c r="E29" s="16"/>
      <c r="F29" s="16"/>
    </row>
    <row r="31" spans="1:19" x14ac:dyDescent="0.25">
      <c r="B31" s="65" t="s">
        <v>20</v>
      </c>
      <c r="C31" s="65"/>
      <c r="D31" s="65"/>
    </row>
    <row r="33" spans="2:2" x14ac:dyDescent="0.25">
      <c r="B33" s="12" t="s">
        <v>64</v>
      </c>
    </row>
    <row r="34" spans="2:2" x14ac:dyDescent="0.25">
      <c r="B34" s="12" t="s">
        <v>32</v>
      </c>
    </row>
  </sheetData>
  <mergeCells count="4">
    <mergeCell ref="B31:D31"/>
    <mergeCell ref="D26:S26"/>
    <mergeCell ref="D27:S27"/>
    <mergeCell ref="N6:T6"/>
  </mergeCells>
  <pageMargins left="0.45" right="0.45" top="0.75" bottom="0.75" header="0.3" footer="0.3"/>
  <pageSetup scale="79" fitToHeight="0" orientation="landscape" r:id="rId1"/>
  <headerFooter>
    <oddFooter>&amp;L&amp;D &amp;T
&amp;Z&amp;F
&amp;C
     &amp;P</oddFooter>
  </headerFooter>
  <rowBreaks count="2" manualBreakCount="2">
    <brk id="21" max="17" man="1"/>
    <brk id="28"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T33"/>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121</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21">
        <v>2016</v>
      </c>
      <c r="C10" s="21"/>
      <c r="D10" s="26">
        <v>42444</v>
      </c>
      <c r="E10" s="21"/>
      <c r="F10" s="2">
        <v>0</v>
      </c>
      <c r="G10" s="1"/>
      <c r="H10" s="2">
        <v>0</v>
      </c>
      <c r="I10" s="1"/>
      <c r="J10" s="2">
        <v>0</v>
      </c>
      <c r="L10" s="26">
        <v>46174</v>
      </c>
      <c r="M10" s="26"/>
      <c r="N10" s="2">
        <v>10745000</v>
      </c>
      <c r="P10" s="2">
        <v>9785000</v>
      </c>
      <c r="Q10" s="1"/>
      <c r="R10" s="2">
        <v>1997800</v>
      </c>
      <c r="S10" s="1"/>
      <c r="T10" s="2">
        <v>11782800</v>
      </c>
    </row>
    <row r="11" spans="1:20" x14ac:dyDescent="0.25">
      <c r="B11" s="21"/>
      <c r="C11" s="21"/>
      <c r="D11" s="26"/>
      <c r="E11" s="21"/>
      <c r="F11" s="1"/>
      <c r="G11" s="1"/>
      <c r="H11" s="1"/>
      <c r="I11" s="1"/>
      <c r="J11" s="1"/>
      <c r="L11" s="21"/>
      <c r="M11" s="57"/>
      <c r="N11" s="3"/>
      <c r="P11" s="3"/>
      <c r="Q11" s="1"/>
      <c r="R11" s="3"/>
      <c r="S11" s="1"/>
      <c r="T11" s="3"/>
    </row>
    <row r="12" spans="1:20" ht="15.75" thickBot="1" x14ac:dyDescent="0.3">
      <c r="B12" s="21" t="s">
        <v>5</v>
      </c>
      <c r="C12" s="21"/>
      <c r="D12" s="26"/>
      <c r="E12" s="21"/>
      <c r="F12" s="38">
        <v>0</v>
      </c>
      <c r="G12" s="1"/>
      <c r="H12" s="38">
        <v>0</v>
      </c>
      <c r="I12" s="1"/>
      <c r="J12" s="38">
        <v>0</v>
      </c>
      <c r="N12" s="38">
        <v>10745000</v>
      </c>
      <c r="P12" s="38">
        <v>9785000</v>
      </c>
      <c r="Q12" s="1"/>
      <c r="R12" s="38">
        <v>1997800</v>
      </c>
      <c r="S12" s="1"/>
      <c r="T12" s="38">
        <v>11782800</v>
      </c>
    </row>
    <row r="13" spans="1:20" ht="15.75" thickTop="1" x14ac:dyDescent="0.25">
      <c r="D13" s="28"/>
      <c r="Q13" s="1"/>
      <c r="S13" s="1"/>
    </row>
    <row r="14" spans="1:20" x14ac:dyDescent="0.25">
      <c r="D14" s="28" t="s">
        <v>135</v>
      </c>
      <c r="Q14" s="1"/>
      <c r="S14" s="1"/>
    </row>
    <row r="15" spans="1:20" x14ac:dyDescent="0.25">
      <c r="D15" s="28" t="s">
        <v>38</v>
      </c>
      <c r="F15" s="12" t="s">
        <v>46</v>
      </c>
      <c r="Q15" s="1"/>
      <c r="S15" s="1"/>
    </row>
    <row r="16" spans="1:20" x14ac:dyDescent="0.25">
      <c r="D16" s="28" t="s">
        <v>39</v>
      </c>
      <c r="F16" s="12" t="s">
        <v>37</v>
      </c>
      <c r="Q16" s="1"/>
      <c r="S16" s="1"/>
    </row>
    <row r="18" spans="1:19" x14ac:dyDescent="0.25">
      <c r="D18" s="28" t="s">
        <v>75</v>
      </c>
    </row>
    <row r="21" spans="1:19" ht="15.75" x14ac:dyDescent="0.25">
      <c r="A21" s="15" t="s">
        <v>19</v>
      </c>
      <c r="B21" s="15" t="s">
        <v>41</v>
      </c>
      <c r="C21" s="16"/>
      <c r="D21" s="16"/>
      <c r="E21" s="16"/>
      <c r="F21" s="16"/>
    </row>
    <row r="23" spans="1:19" x14ac:dyDescent="0.25">
      <c r="B23" s="19" t="s">
        <v>6</v>
      </c>
      <c r="D23" s="30" t="s">
        <v>33</v>
      </c>
    </row>
    <row r="24" spans="1:19" x14ac:dyDescent="0.25">
      <c r="B24" s="21"/>
    </row>
    <row r="25" spans="1:19" ht="15" customHeight="1" x14ac:dyDescent="0.25">
      <c r="B25" s="21">
        <v>2016</v>
      </c>
      <c r="D25" s="11" t="s">
        <v>146</v>
      </c>
      <c r="E25" s="4"/>
      <c r="F25" s="4"/>
      <c r="G25" s="4"/>
      <c r="H25" s="4"/>
      <c r="I25" s="4"/>
      <c r="J25" s="4"/>
      <c r="K25" s="4"/>
      <c r="L25" s="4"/>
      <c r="M25" s="4"/>
      <c r="N25" s="4"/>
      <c r="O25" s="4"/>
      <c r="P25" s="4"/>
      <c r="Q25" s="4"/>
      <c r="R25" s="4"/>
      <c r="S25" s="4"/>
    </row>
    <row r="26" spans="1:19" x14ac:dyDescent="0.25">
      <c r="B26" s="39"/>
      <c r="D26" s="4"/>
      <c r="E26" s="4"/>
      <c r="F26" s="4"/>
      <c r="G26" s="4"/>
      <c r="H26" s="4"/>
      <c r="I26" s="4"/>
      <c r="J26" s="4"/>
      <c r="K26" s="4"/>
      <c r="L26" s="4"/>
      <c r="M26" s="4"/>
      <c r="N26" s="4"/>
      <c r="O26" s="4"/>
      <c r="P26" s="4"/>
      <c r="Q26" s="4"/>
      <c r="R26" s="4"/>
      <c r="S26" s="4"/>
    </row>
    <row r="28" spans="1:19" ht="15.75" x14ac:dyDescent="0.25">
      <c r="A28" s="15" t="s">
        <v>34</v>
      </c>
      <c r="B28" s="15" t="s">
        <v>42</v>
      </c>
      <c r="C28" s="16"/>
      <c r="D28" s="37"/>
      <c r="E28" s="16"/>
      <c r="F28" s="16"/>
    </row>
    <row r="30" spans="1:19" x14ac:dyDescent="0.25">
      <c r="B30" s="65" t="s">
        <v>20</v>
      </c>
      <c r="C30" s="65"/>
      <c r="D30" s="65"/>
    </row>
    <row r="32" spans="1:19" x14ac:dyDescent="0.25">
      <c r="B32" s="12" t="s">
        <v>27</v>
      </c>
    </row>
    <row r="33" spans="2:2" x14ac:dyDescent="0.25">
      <c r="B33" s="12" t="s">
        <v>58</v>
      </c>
    </row>
  </sheetData>
  <mergeCells count="2">
    <mergeCell ref="B30:D30"/>
    <mergeCell ref="N6:T6"/>
  </mergeCells>
  <pageMargins left="0.45" right="0.45" top="0.75" bottom="0.75" header="0.3" footer="0.3"/>
  <pageSetup scale="79" fitToHeight="0" orientation="landscape" r:id="rId1"/>
  <headerFooter>
    <oddFooter>&amp;L&amp;D &amp;T
&amp;Z&amp;F
&amp;C
     &amp;P</oddFooter>
  </headerFooter>
  <rowBreaks count="2" manualBreakCount="2">
    <brk id="20" max="17" man="1"/>
    <brk id="27" max="1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T32"/>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120</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21">
        <v>2014</v>
      </c>
      <c r="C10" s="21"/>
      <c r="D10" s="26">
        <v>41913</v>
      </c>
      <c r="E10" s="21"/>
      <c r="F10" s="2">
        <v>0</v>
      </c>
      <c r="G10" s="1"/>
      <c r="H10" s="2">
        <v>0</v>
      </c>
      <c r="I10" s="1"/>
      <c r="J10" s="2">
        <v>0</v>
      </c>
      <c r="L10" s="26">
        <v>45444</v>
      </c>
      <c r="M10" s="26"/>
      <c r="N10" s="2">
        <v>2135000</v>
      </c>
      <c r="P10" s="2">
        <v>1575000</v>
      </c>
      <c r="Q10" s="1"/>
      <c r="R10" s="2">
        <v>204900</v>
      </c>
      <c r="S10" s="1"/>
      <c r="T10" s="2">
        <v>1779900</v>
      </c>
    </row>
    <row r="11" spans="1:20" x14ac:dyDescent="0.25">
      <c r="B11" s="21"/>
      <c r="C11" s="21"/>
      <c r="D11" s="26"/>
      <c r="E11" s="21"/>
      <c r="F11" s="1"/>
      <c r="G11" s="1"/>
      <c r="H11" s="1"/>
      <c r="I11" s="1"/>
      <c r="J11" s="1"/>
      <c r="L11" s="21"/>
      <c r="M11" s="57"/>
      <c r="N11" s="3"/>
      <c r="P11" s="3"/>
      <c r="Q11" s="1"/>
      <c r="R11" s="3"/>
      <c r="S11" s="1"/>
      <c r="T11" s="3"/>
    </row>
    <row r="12" spans="1:20" ht="15.75" thickBot="1" x14ac:dyDescent="0.3">
      <c r="B12" s="21" t="s">
        <v>5</v>
      </c>
      <c r="C12" s="21"/>
      <c r="D12" s="26"/>
      <c r="E12" s="21"/>
      <c r="F12" s="38">
        <v>0</v>
      </c>
      <c r="G12" s="1"/>
      <c r="H12" s="38">
        <v>0</v>
      </c>
      <c r="I12" s="1"/>
      <c r="J12" s="38">
        <v>0</v>
      </c>
      <c r="N12" s="38">
        <v>2135000</v>
      </c>
      <c r="P12" s="38">
        <v>1575000</v>
      </c>
      <c r="Q12" s="1"/>
      <c r="R12" s="38">
        <v>204900</v>
      </c>
      <c r="S12" s="1"/>
      <c r="T12" s="38">
        <v>1779900</v>
      </c>
    </row>
    <row r="13" spans="1:20" ht="15.75" thickTop="1" x14ac:dyDescent="0.25">
      <c r="D13" s="28"/>
      <c r="Q13" s="1"/>
      <c r="S13" s="1"/>
    </row>
    <row r="14" spans="1:20" x14ac:dyDescent="0.25">
      <c r="D14" s="28" t="s">
        <v>135</v>
      </c>
      <c r="Q14" s="1"/>
      <c r="S14" s="1"/>
    </row>
    <row r="15" spans="1:20" x14ac:dyDescent="0.25">
      <c r="D15" s="28" t="s">
        <v>38</v>
      </c>
      <c r="F15" s="12" t="s">
        <v>54</v>
      </c>
      <c r="Q15" s="1"/>
      <c r="S15" s="1"/>
    </row>
    <row r="17" spans="1:19" x14ac:dyDescent="0.25">
      <c r="D17" s="28" t="s">
        <v>75</v>
      </c>
    </row>
    <row r="20" spans="1:19" ht="15.75" x14ac:dyDescent="0.25">
      <c r="A20" s="15" t="s">
        <v>19</v>
      </c>
      <c r="B20" s="15" t="s">
        <v>41</v>
      </c>
      <c r="C20" s="16"/>
      <c r="D20" s="16"/>
      <c r="E20" s="16"/>
      <c r="F20" s="16"/>
    </row>
    <row r="22" spans="1:19" x14ac:dyDescent="0.25">
      <c r="B22" s="19" t="s">
        <v>6</v>
      </c>
      <c r="D22" s="30" t="s">
        <v>33</v>
      </c>
    </row>
    <row r="23" spans="1:19" x14ac:dyDescent="0.25">
      <c r="B23" s="21"/>
    </row>
    <row r="24" spans="1:19" x14ac:dyDescent="0.25">
      <c r="B24" s="21">
        <v>2014</v>
      </c>
      <c r="D24" s="73" t="s">
        <v>105</v>
      </c>
      <c r="E24" s="73"/>
      <c r="F24" s="73"/>
      <c r="G24" s="73"/>
      <c r="H24" s="73"/>
      <c r="I24" s="73"/>
      <c r="J24" s="73"/>
      <c r="K24" s="73"/>
      <c r="L24" s="73"/>
      <c r="M24" s="73"/>
      <c r="N24" s="73"/>
      <c r="O24" s="73"/>
      <c r="P24" s="73"/>
      <c r="Q24" s="73"/>
      <c r="R24" s="73"/>
      <c r="S24" s="73"/>
    </row>
    <row r="27" spans="1:19" ht="15.75" x14ac:dyDescent="0.25">
      <c r="A27" s="15" t="s">
        <v>34</v>
      </c>
      <c r="B27" s="15" t="s">
        <v>42</v>
      </c>
      <c r="C27" s="16"/>
      <c r="D27" s="37"/>
      <c r="E27" s="16"/>
      <c r="F27" s="16"/>
    </row>
    <row r="29" spans="1:19" x14ac:dyDescent="0.25">
      <c r="B29" s="65" t="s">
        <v>20</v>
      </c>
      <c r="C29" s="65"/>
      <c r="D29" s="65"/>
    </row>
    <row r="31" spans="1:19" x14ac:dyDescent="0.25">
      <c r="B31" s="12" t="s">
        <v>64</v>
      </c>
    </row>
    <row r="32" spans="1:19" x14ac:dyDescent="0.25">
      <c r="B32" s="12" t="s">
        <v>32</v>
      </c>
    </row>
  </sheetData>
  <mergeCells count="3">
    <mergeCell ref="B29:D29"/>
    <mergeCell ref="D24:S24"/>
    <mergeCell ref="N6:T6"/>
  </mergeCells>
  <pageMargins left="0.45" right="0.45" top="0.75" bottom="0.75" header="0.3" footer="0.3"/>
  <pageSetup scale="79" fitToHeight="0" orientation="landscape" r:id="rId1"/>
  <headerFooter>
    <oddFooter>&amp;L&amp;D &amp;T
&amp;Z&amp;F
&amp;C
     &amp;P</oddFooter>
  </headerFooter>
  <rowBreaks count="2" manualBreakCount="2">
    <brk id="19" max="17" man="1"/>
    <brk id="26" max="1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T33"/>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119</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21">
        <v>2003</v>
      </c>
      <c r="C10" s="21"/>
      <c r="D10" s="26">
        <v>37742</v>
      </c>
      <c r="E10" s="21"/>
      <c r="F10" s="2">
        <v>2115448.87</v>
      </c>
      <c r="G10" s="1"/>
      <c r="H10" s="2">
        <v>2115448.87</v>
      </c>
      <c r="I10" s="1"/>
      <c r="J10" s="2">
        <v>0</v>
      </c>
      <c r="L10" s="26">
        <v>45078</v>
      </c>
      <c r="M10" s="26"/>
      <c r="N10" s="2">
        <v>2615000</v>
      </c>
      <c r="P10" s="2">
        <v>1115000</v>
      </c>
      <c r="Q10" s="1"/>
      <c r="R10" s="2">
        <v>207960</v>
      </c>
      <c r="S10" s="1"/>
      <c r="T10" s="2">
        <v>1322960</v>
      </c>
    </row>
    <row r="11" spans="1:20" x14ac:dyDescent="0.25">
      <c r="B11" s="21"/>
      <c r="C11" s="21"/>
      <c r="D11" s="26"/>
      <c r="E11" s="21"/>
      <c r="F11" s="1"/>
      <c r="G11" s="1"/>
      <c r="H11" s="1"/>
      <c r="I11" s="1"/>
      <c r="J11" s="1"/>
      <c r="L11" s="21"/>
      <c r="M11" s="57"/>
      <c r="N11" s="3"/>
      <c r="P11" s="3"/>
      <c r="Q11" s="1"/>
      <c r="R11" s="3"/>
      <c r="S11" s="1"/>
      <c r="T11" s="3"/>
    </row>
    <row r="12" spans="1:20" ht="15.75" thickBot="1" x14ac:dyDescent="0.3">
      <c r="B12" s="21" t="s">
        <v>5</v>
      </c>
      <c r="C12" s="21"/>
      <c r="D12" s="26"/>
      <c r="E12" s="21"/>
      <c r="F12" s="38">
        <v>2115448.87</v>
      </c>
      <c r="G12" s="1"/>
      <c r="H12" s="38">
        <v>2115448.87</v>
      </c>
      <c r="I12" s="1"/>
      <c r="J12" s="38">
        <v>0</v>
      </c>
      <c r="N12" s="38">
        <v>2615000</v>
      </c>
      <c r="P12" s="38">
        <v>1115000</v>
      </c>
      <c r="Q12" s="1"/>
      <c r="R12" s="38">
        <v>207960</v>
      </c>
      <c r="S12" s="1"/>
      <c r="T12" s="38">
        <v>1322960</v>
      </c>
    </row>
    <row r="13" spans="1:20" ht="15.75" thickTop="1" x14ac:dyDescent="0.25">
      <c r="D13" s="28"/>
      <c r="Q13" s="1"/>
      <c r="S13" s="1"/>
    </row>
    <row r="14" spans="1:20" x14ac:dyDescent="0.25">
      <c r="D14" s="28" t="s">
        <v>135</v>
      </c>
      <c r="Q14" s="1"/>
      <c r="S14" s="1"/>
    </row>
    <row r="15" spans="1:20" x14ac:dyDescent="0.25">
      <c r="D15" s="28" t="s">
        <v>38</v>
      </c>
      <c r="F15" s="12" t="s">
        <v>160</v>
      </c>
      <c r="Q15" s="1"/>
      <c r="S15" s="1"/>
    </row>
    <row r="16" spans="1:20" x14ac:dyDescent="0.25">
      <c r="D16" s="28" t="s">
        <v>39</v>
      </c>
      <c r="F16" s="12" t="s">
        <v>53</v>
      </c>
      <c r="Q16" s="1"/>
      <c r="S16" s="1"/>
    </row>
    <row r="18" spans="1:19" x14ac:dyDescent="0.25">
      <c r="D18" s="28" t="s">
        <v>75</v>
      </c>
    </row>
    <row r="21" spans="1:19" ht="15.75" x14ac:dyDescent="0.25">
      <c r="A21" s="15" t="s">
        <v>19</v>
      </c>
      <c r="B21" s="15" t="s">
        <v>41</v>
      </c>
      <c r="C21" s="16"/>
      <c r="D21" s="16"/>
      <c r="E21" s="16"/>
      <c r="F21" s="16"/>
    </row>
    <row r="23" spans="1:19" x14ac:dyDescent="0.25">
      <c r="B23" s="19" t="s">
        <v>6</v>
      </c>
      <c r="D23" s="30" t="s">
        <v>33</v>
      </c>
    </row>
    <row r="24" spans="1:19" x14ac:dyDescent="0.25">
      <c r="B24" s="21"/>
    </row>
    <row r="25" spans="1:19" x14ac:dyDescent="0.25">
      <c r="B25" s="69">
        <v>2003</v>
      </c>
      <c r="D25" s="71" t="s">
        <v>71</v>
      </c>
      <c r="E25" s="71"/>
      <c r="F25" s="71"/>
      <c r="G25" s="71"/>
      <c r="H25" s="71"/>
      <c r="I25" s="71"/>
      <c r="J25" s="71"/>
      <c r="K25" s="71"/>
      <c r="L25" s="71"/>
      <c r="M25" s="71"/>
      <c r="N25" s="71"/>
      <c r="O25" s="71"/>
      <c r="P25" s="71"/>
      <c r="Q25" s="71"/>
      <c r="R25" s="71"/>
      <c r="S25" s="71"/>
    </row>
    <row r="26" spans="1:19" x14ac:dyDescent="0.25">
      <c r="B26" s="69"/>
      <c r="D26" s="71"/>
      <c r="E26" s="71"/>
      <c r="F26" s="71"/>
      <c r="G26" s="71"/>
      <c r="H26" s="71"/>
      <c r="I26" s="71"/>
      <c r="J26" s="71"/>
      <c r="K26" s="71"/>
      <c r="L26" s="71"/>
      <c r="M26" s="71"/>
      <c r="N26" s="71"/>
      <c r="O26" s="71"/>
      <c r="P26" s="71"/>
      <c r="Q26" s="71"/>
      <c r="R26" s="71"/>
      <c r="S26" s="71"/>
    </row>
    <row r="27" spans="1:19" x14ac:dyDescent="0.25">
      <c r="B27" s="69"/>
      <c r="D27" s="71"/>
      <c r="E27" s="71"/>
      <c r="F27" s="71"/>
      <c r="G27" s="71"/>
      <c r="H27" s="71"/>
      <c r="I27" s="71"/>
      <c r="J27" s="71"/>
      <c r="K27" s="71"/>
      <c r="L27" s="71"/>
      <c r="M27" s="71"/>
      <c r="N27" s="71"/>
      <c r="O27" s="71"/>
      <c r="P27" s="71"/>
      <c r="Q27" s="71"/>
      <c r="R27" s="71"/>
      <c r="S27" s="71"/>
    </row>
    <row r="28" spans="1:19" ht="15.75" x14ac:dyDescent="0.25">
      <c r="A28" s="15" t="s">
        <v>34</v>
      </c>
      <c r="B28" s="15" t="s">
        <v>42</v>
      </c>
      <c r="C28" s="16"/>
      <c r="D28" s="37"/>
      <c r="E28" s="16"/>
      <c r="F28" s="16"/>
    </row>
    <row r="30" spans="1:19" x14ac:dyDescent="0.25">
      <c r="B30" s="65" t="s">
        <v>20</v>
      </c>
      <c r="C30" s="65"/>
      <c r="D30" s="65"/>
    </row>
    <row r="32" spans="1:19" x14ac:dyDescent="0.25">
      <c r="B32" s="12" t="s">
        <v>60</v>
      </c>
    </row>
    <row r="33" spans="2:2" x14ac:dyDescent="0.25">
      <c r="B33" s="12" t="s">
        <v>31</v>
      </c>
    </row>
  </sheetData>
  <mergeCells count="4">
    <mergeCell ref="B30:D30"/>
    <mergeCell ref="D25:S27"/>
    <mergeCell ref="B25:B27"/>
    <mergeCell ref="N6:T6"/>
  </mergeCells>
  <pageMargins left="0.45" right="0.45" top="0.75" bottom="0.75" header="0.3" footer="0.3"/>
  <pageSetup scale="79" fitToHeight="0" orientation="landscape" r:id="rId1"/>
  <headerFooter>
    <oddFooter>&amp;L&amp;D &amp;T
&amp;Z&amp;F
&amp;C
     &amp;P</oddFooter>
  </headerFooter>
  <rowBreaks count="2" manualBreakCount="2">
    <brk id="20" max="17" man="1"/>
    <brk id="27" max="17"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1:T32"/>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118</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21">
        <v>2003</v>
      </c>
      <c r="C10" s="21"/>
      <c r="D10" s="26">
        <v>37742</v>
      </c>
      <c r="E10" s="21"/>
      <c r="F10" s="2">
        <v>1711162.95</v>
      </c>
      <c r="G10" s="1"/>
      <c r="H10" s="2">
        <v>1711162.95</v>
      </c>
      <c r="I10" s="1"/>
      <c r="J10" s="2">
        <v>0</v>
      </c>
      <c r="L10" s="26">
        <v>45078</v>
      </c>
      <c r="M10" s="26"/>
      <c r="N10" s="2">
        <v>2615000</v>
      </c>
      <c r="P10" s="2">
        <v>900000</v>
      </c>
      <c r="Q10" s="1"/>
      <c r="R10" s="2">
        <v>168063.76</v>
      </c>
      <c r="S10" s="1"/>
      <c r="T10" s="2">
        <v>1068063.76</v>
      </c>
    </row>
    <row r="11" spans="1:20" x14ac:dyDescent="0.25">
      <c r="B11" s="21"/>
      <c r="C11" s="21"/>
      <c r="D11" s="26"/>
      <c r="E11" s="21"/>
      <c r="F11" s="1"/>
      <c r="G11" s="1"/>
      <c r="H11" s="1"/>
      <c r="I11" s="1"/>
      <c r="J11" s="1"/>
      <c r="L11" s="21"/>
      <c r="M11" s="57"/>
      <c r="N11" s="3"/>
      <c r="P11" s="3"/>
      <c r="Q11" s="1"/>
      <c r="R11" s="3"/>
      <c r="S11" s="1"/>
      <c r="T11" s="3"/>
    </row>
    <row r="12" spans="1:20" ht="15.75" thickBot="1" x14ac:dyDescent="0.3">
      <c r="B12" s="21" t="s">
        <v>5</v>
      </c>
      <c r="C12" s="21"/>
      <c r="D12" s="26"/>
      <c r="E12" s="21"/>
      <c r="F12" s="38">
        <v>1711162.95</v>
      </c>
      <c r="G12" s="1"/>
      <c r="H12" s="38">
        <v>1711162.95</v>
      </c>
      <c r="I12" s="1"/>
      <c r="J12" s="38">
        <v>0</v>
      </c>
      <c r="N12" s="38">
        <v>2615000</v>
      </c>
      <c r="P12" s="38">
        <v>900000</v>
      </c>
      <c r="Q12" s="1"/>
      <c r="R12" s="38">
        <v>168063.76</v>
      </c>
      <c r="S12" s="1"/>
      <c r="T12" s="38">
        <v>1068063.76</v>
      </c>
    </row>
    <row r="13" spans="1:20" ht="15.75" thickTop="1" x14ac:dyDescent="0.25">
      <c r="D13" s="28"/>
      <c r="Q13" s="1"/>
      <c r="S13" s="1"/>
    </row>
    <row r="14" spans="1:20" x14ac:dyDescent="0.25">
      <c r="D14" s="28" t="s">
        <v>135</v>
      </c>
      <c r="Q14" s="1"/>
      <c r="S14" s="1"/>
    </row>
    <row r="15" spans="1:20" x14ac:dyDescent="0.25">
      <c r="D15" s="28" t="s">
        <v>38</v>
      </c>
      <c r="F15" s="12" t="s">
        <v>160</v>
      </c>
      <c r="Q15" s="1"/>
      <c r="S15" s="1"/>
    </row>
    <row r="16" spans="1:20" x14ac:dyDescent="0.25">
      <c r="D16" s="28" t="s">
        <v>39</v>
      </c>
      <c r="F16" s="12" t="s">
        <v>53</v>
      </c>
      <c r="Q16" s="1"/>
      <c r="S16" s="1"/>
    </row>
    <row r="18" spans="1:19" x14ac:dyDescent="0.25">
      <c r="D18" s="28" t="s">
        <v>75</v>
      </c>
    </row>
    <row r="21" spans="1:19" ht="15.75" x14ac:dyDescent="0.25">
      <c r="A21" s="15" t="s">
        <v>19</v>
      </c>
      <c r="B21" s="15" t="s">
        <v>41</v>
      </c>
      <c r="C21" s="16"/>
      <c r="D21" s="16"/>
      <c r="E21" s="16"/>
      <c r="F21" s="16"/>
    </row>
    <row r="23" spans="1:19" x14ac:dyDescent="0.25">
      <c r="B23" s="19" t="s">
        <v>6</v>
      </c>
      <c r="D23" s="30" t="s">
        <v>33</v>
      </c>
    </row>
    <row r="24" spans="1:19" x14ac:dyDescent="0.25">
      <c r="B24" s="21"/>
    </row>
    <row r="25" spans="1:19" x14ac:dyDescent="0.25">
      <c r="B25" s="69">
        <v>2003</v>
      </c>
      <c r="D25" s="71" t="s">
        <v>71</v>
      </c>
      <c r="E25" s="71"/>
      <c r="F25" s="71"/>
      <c r="G25" s="71"/>
      <c r="H25" s="71"/>
      <c r="I25" s="71"/>
      <c r="J25" s="71"/>
      <c r="K25" s="71"/>
      <c r="L25" s="71"/>
      <c r="M25" s="71"/>
      <c r="N25" s="71"/>
      <c r="O25" s="71"/>
      <c r="P25" s="71"/>
      <c r="Q25" s="71"/>
      <c r="R25" s="71"/>
      <c r="S25" s="71"/>
    </row>
    <row r="26" spans="1:19" x14ac:dyDescent="0.25">
      <c r="B26" s="69"/>
      <c r="D26" s="71"/>
      <c r="E26" s="71"/>
      <c r="F26" s="71"/>
      <c r="G26" s="71"/>
      <c r="H26" s="71"/>
      <c r="I26" s="71"/>
      <c r="J26" s="71"/>
      <c r="K26" s="71"/>
      <c r="L26" s="71"/>
      <c r="M26" s="71"/>
      <c r="N26" s="71"/>
      <c r="O26" s="71"/>
      <c r="P26" s="71"/>
      <c r="Q26" s="71"/>
      <c r="R26" s="71"/>
      <c r="S26" s="71"/>
    </row>
    <row r="27" spans="1:19" x14ac:dyDescent="0.25">
      <c r="B27" s="69"/>
      <c r="D27" s="71"/>
      <c r="E27" s="71"/>
      <c r="F27" s="71"/>
      <c r="G27" s="71"/>
      <c r="H27" s="71"/>
      <c r="I27" s="71"/>
      <c r="J27" s="71"/>
      <c r="K27" s="71"/>
      <c r="L27" s="71"/>
      <c r="M27" s="71"/>
      <c r="N27" s="71"/>
      <c r="O27" s="71"/>
      <c r="P27" s="71"/>
      <c r="Q27" s="71"/>
      <c r="R27" s="71"/>
      <c r="S27" s="71"/>
    </row>
    <row r="28" spans="1:19" ht="15.75" x14ac:dyDescent="0.25">
      <c r="A28" s="15" t="s">
        <v>34</v>
      </c>
      <c r="B28" s="15" t="s">
        <v>42</v>
      </c>
      <c r="C28" s="16"/>
      <c r="D28" s="37"/>
      <c r="E28" s="16"/>
      <c r="F28" s="16"/>
    </row>
    <row r="30" spans="1:19" x14ac:dyDescent="0.25">
      <c r="B30" s="65" t="s">
        <v>20</v>
      </c>
      <c r="C30" s="65"/>
      <c r="D30" s="65"/>
    </row>
    <row r="32" spans="1:19" x14ac:dyDescent="0.25">
      <c r="B32" s="12" t="s">
        <v>31</v>
      </c>
    </row>
  </sheetData>
  <mergeCells count="4">
    <mergeCell ref="B30:D30"/>
    <mergeCell ref="D25:S27"/>
    <mergeCell ref="B25:B27"/>
    <mergeCell ref="N6:T6"/>
  </mergeCells>
  <pageMargins left="0.45" right="0.45" top="0.75" bottom="0.75" header="0.3" footer="0.3"/>
  <pageSetup scale="79" fitToHeight="0" orientation="landscape" r:id="rId1"/>
  <headerFooter>
    <oddFooter>&amp;L&amp;D &amp;T
&amp;Z&amp;F
&amp;C
     &amp;P</oddFooter>
  </headerFooter>
  <rowBreaks count="2" manualBreakCount="2">
    <brk id="20" max="17" man="1"/>
    <brk id="27" max="1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Z80"/>
  <sheetViews>
    <sheetView topLeftCell="A4"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1" width="9.140625" style="12"/>
    <col min="22" max="22" width="11.5703125" style="12" bestFit="1" customWidth="1"/>
    <col min="23" max="25" width="9.140625" style="12"/>
    <col min="26" max="26" width="16.85546875" style="12" bestFit="1" customWidth="1"/>
    <col min="27" max="16384" width="9.140625" style="12"/>
  </cols>
  <sheetData>
    <row r="1" spans="1:26" ht="18.75" x14ac:dyDescent="0.3">
      <c r="A1" s="14" t="s">
        <v>0</v>
      </c>
    </row>
    <row r="2" spans="1:26" ht="15.75" x14ac:dyDescent="0.25">
      <c r="A2" s="15" t="s">
        <v>1</v>
      </c>
    </row>
    <row r="3" spans="1:26" ht="15.75" x14ac:dyDescent="0.25">
      <c r="A3" s="15" t="s">
        <v>153</v>
      </c>
    </row>
    <row r="4" spans="1:26" ht="15.75" x14ac:dyDescent="0.25">
      <c r="A4" s="15"/>
    </row>
    <row r="6" spans="1:26" ht="15.75" x14ac:dyDescent="0.25">
      <c r="A6" s="15" t="s">
        <v>2</v>
      </c>
      <c r="B6" s="15" t="s">
        <v>133</v>
      </c>
      <c r="C6" s="16"/>
      <c r="D6" s="16"/>
      <c r="E6" s="16"/>
      <c r="F6" s="16"/>
      <c r="N6" s="65" t="s">
        <v>17</v>
      </c>
      <c r="O6" s="65"/>
      <c r="P6" s="65"/>
      <c r="Q6" s="65"/>
      <c r="R6" s="65"/>
      <c r="S6" s="65"/>
      <c r="T6" s="65"/>
    </row>
    <row r="7" spans="1:26" s="17" customFormat="1" x14ac:dyDescent="0.25">
      <c r="F7" s="18" t="s">
        <v>12</v>
      </c>
      <c r="G7" s="18"/>
      <c r="H7" s="18" t="s">
        <v>15</v>
      </c>
      <c r="I7" s="18"/>
      <c r="J7" s="18" t="s">
        <v>16</v>
      </c>
      <c r="L7" s="18" t="s">
        <v>35</v>
      </c>
      <c r="M7" s="18"/>
      <c r="N7" s="59" t="s">
        <v>157</v>
      </c>
    </row>
    <row r="8" spans="1:26"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6" x14ac:dyDescent="0.25">
      <c r="B9" s="21"/>
      <c r="C9" s="21"/>
      <c r="D9" s="21"/>
      <c r="E9" s="21"/>
      <c r="P9" s="22"/>
      <c r="Q9" s="22"/>
      <c r="R9" s="22"/>
      <c r="S9" s="22"/>
      <c r="T9" s="22"/>
    </row>
    <row r="10" spans="1:26" x14ac:dyDescent="0.25">
      <c r="B10" s="8">
        <v>1977</v>
      </c>
      <c r="C10" s="8"/>
      <c r="D10" s="7">
        <v>24604</v>
      </c>
      <c r="E10" s="8" t="s">
        <v>136</v>
      </c>
      <c r="F10" s="1">
        <v>16129750.23</v>
      </c>
      <c r="G10" s="1"/>
      <c r="H10" s="6" t="s">
        <v>138</v>
      </c>
      <c r="I10" s="6"/>
      <c r="J10" s="6" t="s">
        <v>138</v>
      </c>
      <c r="K10" s="23"/>
      <c r="L10" s="7">
        <v>46388</v>
      </c>
      <c r="M10" s="7"/>
      <c r="N10" s="1">
        <v>16129750.23</v>
      </c>
      <c r="O10" s="23"/>
      <c r="P10" s="1">
        <v>5610803.1199999992</v>
      </c>
      <c r="Q10" s="1"/>
      <c r="R10" s="1">
        <v>1042519.56</v>
      </c>
      <c r="S10" s="1"/>
      <c r="T10" s="1">
        <v>6653322.6799999997</v>
      </c>
      <c r="V10" s="24"/>
      <c r="Z10" s="28"/>
    </row>
    <row r="11" spans="1:26" x14ac:dyDescent="0.25">
      <c r="B11" s="8">
        <v>1985</v>
      </c>
      <c r="C11" s="8"/>
      <c r="D11" s="7">
        <v>31225</v>
      </c>
      <c r="E11" s="8" t="s">
        <v>136</v>
      </c>
      <c r="F11" s="1">
        <v>21381296.809999999</v>
      </c>
      <c r="G11" s="1"/>
      <c r="H11" s="6" t="s">
        <v>138</v>
      </c>
      <c r="I11" s="6"/>
      <c r="J11" s="6" t="s">
        <v>138</v>
      </c>
      <c r="K11" s="23"/>
      <c r="L11" s="7">
        <v>45627</v>
      </c>
      <c r="M11" s="7"/>
      <c r="N11" s="1">
        <v>21381296.809999999</v>
      </c>
      <c r="O11" s="23"/>
      <c r="P11" s="1">
        <v>6459754.9699999997</v>
      </c>
      <c r="Q11" s="1"/>
      <c r="R11" s="1">
        <v>972149.68000000017</v>
      </c>
      <c r="S11" s="1"/>
      <c r="T11" s="1">
        <v>7431904.6500000004</v>
      </c>
    </row>
    <row r="12" spans="1:26" x14ac:dyDescent="0.25">
      <c r="B12" s="8">
        <v>2000</v>
      </c>
      <c r="C12" s="8"/>
      <c r="D12" s="7">
        <v>27935</v>
      </c>
      <c r="E12" s="8" t="s">
        <v>136</v>
      </c>
      <c r="F12" s="1">
        <v>3350320.91</v>
      </c>
      <c r="G12" s="1"/>
      <c r="H12" s="6" t="s">
        <v>138</v>
      </c>
      <c r="I12" s="6"/>
      <c r="J12" s="6" t="s">
        <v>138</v>
      </c>
      <c r="K12" s="23"/>
      <c r="L12" s="7">
        <v>54585</v>
      </c>
      <c r="M12" s="7"/>
      <c r="N12" s="1">
        <v>3350320.91</v>
      </c>
      <c r="O12" s="23"/>
      <c r="P12" s="1">
        <v>2738319.6999999997</v>
      </c>
      <c r="Q12" s="1"/>
      <c r="R12" s="1">
        <v>1708722.6700000002</v>
      </c>
      <c r="S12" s="1"/>
      <c r="T12" s="1">
        <v>4447042.37</v>
      </c>
    </row>
    <row r="13" spans="1:26" x14ac:dyDescent="0.25">
      <c r="B13" s="8">
        <v>2001</v>
      </c>
      <c r="C13" s="8"/>
      <c r="D13" s="7">
        <v>27935</v>
      </c>
      <c r="E13" s="8" t="s">
        <v>136</v>
      </c>
      <c r="F13" s="1">
        <v>17589184.77</v>
      </c>
      <c r="G13" s="1"/>
      <c r="H13" s="6" t="s">
        <v>138</v>
      </c>
      <c r="I13" s="6"/>
      <c r="J13" s="6" t="s">
        <v>138</v>
      </c>
      <c r="K13" s="23"/>
      <c r="L13" s="7">
        <v>18594</v>
      </c>
      <c r="M13" s="7"/>
      <c r="N13" s="1">
        <v>17589184.77</v>
      </c>
      <c r="O13" s="23"/>
      <c r="P13" s="1">
        <v>14788233.08</v>
      </c>
      <c r="Q13" s="1"/>
      <c r="R13" s="1">
        <v>9872312.2400000002</v>
      </c>
      <c r="S13" s="1"/>
      <c r="T13" s="1">
        <v>24660545.32</v>
      </c>
    </row>
    <row r="14" spans="1:26" x14ac:dyDescent="0.25">
      <c r="B14" s="8">
        <v>2008</v>
      </c>
      <c r="C14" s="8"/>
      <c r="D14" s="7">
        <v>39614</v>
      </c>
      <c r="E14" s="8"/>
      <c r="F14" s="1">
        <v>109574195.75</v>
      </c>
      <c r="G14" s="1"/>
      <c r="H14" s="1">
        <v>109574195.75</v>
      </c>
      <c r="I14" s="1"/>
      <c r="J14" s="1">
        <v>0</v>
      </c>
      <c r="K14" s="23"/>
      <c r="L14" s="7">
        <v>43344</v>
      </c>
      <c r="M14" s="7"/>
      <c r="N14" s="1">
        <v>111780000</v>
      </c>
      <c r="O14" s="23"/>
      <c r="P14" s="1">
        <v>2585000</v>
      </c>
      <c r="Q14" s="1"/>
      <c r="R14" s="1">
        <v>103400</v>
      </c>
      <c r="S14" s="1"/>
      <c r="T14" s="1">
        <v>2688400</v>
      </c>
      <c r="Z14" s="25"/>
    </row>
    <row r="15" spans="1:26" x14ac:dyDescent="0.25">
      <c r="B15" s="8" t="s">
        <v>7</v>
      </c>
      <c r="C15" s="8"/>
      <c r="D15" s="7">
        <v>39873</v>
      </c>
      <c r="E15" s="8"/>
      <c r="F15" s="1">
        <v>9930000</v>
      </c>
      <c r="G15" s="1"/>
      <c r="H15" s="1">
        <v>9930000</v>
      </c>
      <c r="I15" s="1"/>
      <c r="J15" s="1">
        <v>0</v>
      </c>
      <c r="K15" s="23"/>
      <c r="L15" s="7">
        <v>46997</v>
      </c>
      <c r="M15" s="7"/>
      <c r="N15" s="1">
        <v>9930000</v>
      </c>
      <c r="O15" s="23"/>
      <c r="P15" s="1">
        <v>9930000</v>
      </c>
      <c r="Q15" s="1"/>
      <c r="R15" s="1">
        <v>1420598.1400000001</v>
      </c>
      <c r="S15" s="1"/>
      <c r="T15" s="1">
        <v>11350598.140000001</v>
      </c>
    </row>
    <row r="16" spans="1:26" x14ac:dyDescent="0.25">
      <c r="B16" s="8" t="s">
        <v>8</v>
      </c>
      <c r="C16" s="8"/>
      <c r="D16" s="7">
        <v>40009</v>
      </c>
      <c r="E16" s="8"/>
      <c r="F16" s="1">
        <v>43980000</v>
      </c>
      <c r="G16" s="1"/>
      <c r="H16" s="1">
        <v>43980000</v>
      </c>
      <c r="I16" s="1"/>
      <c r="J16" s="1">
        <v>0</v>
      </c>
      <c r="K16" s="23"/>
      <c r="L16" s="7">
        <v>46631</v>
      </c>
      <c r="M16" s="7"/>
      <c r="N16" s="1">
        <v>43980000</v>
      </c>
      <c r="O16" s="23"/>
      <c r="P16" s="1">
        <v>23590000</v>
      </c>
      <c r="Q16" s="1"/>
      <c r="R16" s="1">
        <v>3104908.2199999993</v>
      </c>
      <c r="S16" s="1"/>
      <c r="T16" s="1">
        <v>26694908.219999999</v>
      </c>
    </row>
    <row r="17" spans="2:20" x14ac:dyDescent="0.25">
      <c r="B17" s="8" t="s">
        <v>9</v>
      </c>
      <c r="C17" s="8"/>
      <c r="D17" s="7">
        <v>40132</v>
      </c>
      <c r="E17" s="8"/>
      <c r="F17" s="1">
        <v>12012727.98</v>
      </c>
      <c r="G17" s="1"/>
      <c r="H17" s="1">
        <v>12012727.98</v>
      </c>
      <c r="I17" s="1"/>
      <c r="J17" s="1">
        <v>0</v>
      </c>
      <c r="K17" s="23"/>
      <c r="L17" s="7">
        <v>44440</v>
      </c>
      <c r="M17" s="7"/>
      <c r="N17" s="1">
        <v>34330000</v>
      </c>
      <c r="O17" s="23"/>
      <c r="P17" s="1">
        <v>11095000</v>
      </c>
      <c r="Q17" s="1"/>
      <c r="R17" s="1">
        <v>1394950</v>
      </c>
      <c r="S17" s="1"/>
      <c r="T17" s="1">
        <v>12489950</v>
      </c>
    </row>
    <row r="18" spans="2:20" x14ac:dyDescent="0.25">
      <c r="B18" s="8" t="s">
        <v>10</v>
      </c>
      <c r="C18" s="8"/>
      <c r="D18" s="7">
        <v>40132</v>
      </c>
      <c r="E18" s="8"/>
      <c r="F18" s="1">
        <v>102927348.8</v>
      </c>
      <c r="G18" s="6"/>
      <c r="H18" s="1">
        <v>101620515.72999999</v>
      </c>
      <c r="I18" s="1"/>
      <c r="J18" s="1">
        <v>1306833.0700000003</v>
      </c>
      <c r="K18" s="23"/>
      <c r="L18" s="7">
        <v>51014</v>
      </c>
      <c r="M18" s="7"/>
      <c r="N18" s="1">
        <v>109520000</v>
      </c>
      <c r="O18" s="23"/>
      <c r="P18" s="1">
        <v>100750000</v>
      </c>
      <c r="Q18" s="3"/>
      <c r="R18" s="1">
        <v>79166280.920000017</v>
      </c>
      <c r="S18" s="3"/>
      <c r="T18" s="3">
        <v>179916280.92000002</v>
      </c>
    </row>
    <row r="19" spans="2:20" x14ac:dyDescent="0.25">
      <c r="B19" s="8">
        <v>2010</v>
      </c>
      <c r="C19" s="8"/>
      <c r="D19" s="7">
        <v>40466</v>
      </c>
      <c r="E19" s="8"/>
      <c r="F19" s="1">
        <v>32463401.210000001</v>
      </c>
      <c r="G19" s="1"/>
      <c r="H19" s="1">
        <v>32463401.210000001</v>
      </c>
      <c r="I19" s="1"/>
      <c r="J19" s="1">
        <v>0</v>
      </c>
      <c r="K19" s="23"/>
      <c r="L19" s="7">
        <v>44075</v>
      </c>
      <c r="M19" s="7"/>
      <c r="N19" s="1">
        <v>31720000</v>
      </c>
      <c r="O19" s="23"/>
      <c r="P19" s="1">
        <v>10880000</v>
      </c>
      <c r="Q19" s="3"/>
      <c r="R19" s="1">
        <v>881800</v>
      </c>
      <c r="S19" s="3"/>
      <c r="T19" s="3">
        <v>11761800</v>
      </c>
    </row>
    <row r="20" spans="2:20" x14ac:dyDescent="0.25">
      <c r="B20" s="8" t="s">
        <v>11</v>
      </c>
      <c r="C20" s="8"/>
      <c r="D20" s="7">
        <v>40466</v>
      </c>
      <c r="E20" s="8"/>
      <c r="F20" s="1">
        <v>101038801.42</v>
      </c>
      <c r="G20" s="1"/>
      <c r="H20" s="1">
        <v>100424572.26000001</v>
      </c>
      <c r="I20" s="1"/>
      <c r="J20" s="1">
        <v>614229.1600000005</v>
      </c>
      <c r="K20" s="23"/>
      <c r="L20" s="7">
        <v>51380</v>
      </c>
      <c r="M20" s="7"/>
      <c r="N20" s="1">
        <v>108345000</v>
      </c>
      <c r="O20" s="23"/>
      <c r="P20" s="1">
        <v>108345000</v>
      </c>
      <c r="Q20" s="1"/>
      <c r="R20" s="1">
        <v>92773014.5</v>
      </c>
      <c r="S20" s="1"/>
      <c r="T20" s="3">
        <v>201118014.5</v>
      </c>
    </row>
    <row r="21" spans="2:20" x14ac:dyDescent="0.25">
      <c r="B21" s="8">
        <v>2012</v>
      </c>
      <c r="C21" s="8"/>
      <c r="D21" s="7">
        <v>41075</v>
      </c>
      <c r="E21" s="8"/>
      <c r="F21" s="1">
        <v>352031077.73000002</v>
      </c>
      <c r="G21" s="1"/>
      <c r="H21" s="1">
        <v>351744689.21000004</v>
      </c>
      <c r="I21" s="1"/>
      <c r="J21" s="1">
        <v>286388.5199999949</v>
      </c>
      <c r="K21" s="23"/>
      <c r="L21" s="7">
        <v>48458</v>
      </c>
      <c r="M21" s="7"/>
      <c r="N21" s="1">
        <v>358835000</v>
      </c>
      <c r="O21" s="23"/>
      <c r="P21" s="1">
        <v>297285000</v>
      </c>
      <c r="Q21" s="1"/>
      <c r="R21" s="1">
        <v>111208100.09999998</v>
      </c>
      <c r="S21" s="1"/>
      <c r="T21" s="3">
        <v>408493100.09999996</v>
      </c>
    </row>
    <row r="22" spans="2:20" x14ac:dyDescent="0.25">
      <c r="B22" s="8">
        <v>2014</v>
      </c>
      <c r="C22" s="8"/>
      <c r="D22" s="7">
        <v>41805</v>
      </c>
      <c r="E22" s="8"/>
      <c r="F22" s="1">
        <v>73323649.329999998</v>
      </c>
      <c r="G22" s="1"/>
      <c r="H22" s="1">
        <v>59225783.109999999</v>
      </c>
      <c r="I22" s="1"/>
      <c r="J22" s="1">
        <v>14097866.220000003</v>
      </c>
      <c r="K22" s="23"/>
      <c r="L22" s="7">
        <v>49188</v>
      </c>
      <c r="M22" s="7"/>
      <c r="N22" s="1">
        <v>171430000</v>
      </c>
      <c r="O22" s="23"/>
      <c r="P22" s="1">
        <v>164880000</v>
      </c>
      <c r="Q22" s="1"/>
      <c r="R22" s="1">
        <v>58134525</v>
      </c>
      <c r="S22" s="1"/>
      <c r="T22" s="3">
        <v>223014525</v>
      </c>
    </row>
    <row r="23" spans="2:20" x14ac:dyDescent="0.25">
      <c r="B23" s="8">
        <v>2015</v>
      </c>
      <c r="C23" s="8"/>
      <c r="D23" s="7">
        <v>42109</v>
      </c>
      <c r="E23" s="8"/>
      <c r="F23" s="3">
        <v>133625678.29000001</v>
      </c>
      <c r="G23" s="3"/>
      <c r="H23" s="3">
        <v>113608523.63000001</v>
      </c>
      <c r="I23" s="3"/>
      <c r="J23" s="3">
        <v>20017154.659999996</v>
      </c>
      <c r="K23" s="35"/>
      <c r="L23" s="44">
        <v>52841</v>
      </c>
      <c r="M23" s="44"/>
      <c r="N23" s="1">
        <v>302125000</v>
      </c>
      <c r="O23" s="35"/>
      <c r="P23" s="1">
        <v>285160000</v>
      </c>
      <c r="Q23" s="3"/>
      <c r="R23" s="1">
        <v>197777200</v>
      </c>
      <c r="S23" s="3"/>
      <c r="T23" s="3">
        <v>482937200</v>
      </c>
    </row>
    <row r="24" spans="2:20" x14ac:dyDescent="0.25">
      <c r="B24" s="8">
        <v>2016</v>
      </c>
      <c r="C24" s="8"/>
      <c r="D24" s="7">
        <v>42658</v>
      </c>
      <c r="E24" s="8"/>
      <c r="F24" s="2">
        <v>279120134.56</v>
      </c>
      <c r="G24" s="1"/>
      <c r="H24" s="2">
        <v>9145752.5099999905</v>
      </c>
      <c r="I24" s="1"/>
      <c r="J24" s="2">
        <v>269974382.05000001</v>
      </c>
      <c r="K24" s="23"/>
      <c r="L24" s="7">
        <v>53571</v>
      </c>
      <c r="M24" s="7"/>
      <c r="N24" s="2">
        <v>330560000</v>
      </c>
      <c r="O24" s="23"/>
      <c r="P24" s="2">
        <v>323375000</v>
      </c>
      <c r="Q24" s="1"/>
      <c r="R24" s="2">
        <v>242462150</v>
      </c>
      <c r="S24" s="1"/>
      <c r="T24" s="2">
        <v>565837150</v>
      </c>
    </row>
    <row r="25" spans="2:20" x14ac:dyDescent="0.25">
      <c r="B25" s="21"/>
      <c r="C25" s="21"/>
      <c r="D25" s="26"/>
      <c r="E25" s="21"/>
      <c r="F25" s="1"/>
      <c r="G25" s="1"/>
      <c r="H25" s="1"/>
      <c r="I25" s="1"/>
      <c r="J25" s="1"/>
      <c r="L25" s="21"/>
      <c r="M25" s="57"/>
      <c r="N25" s="3"/>
      <c r="P25" s="3"/>
      <c r="Q25" s="1"/>
      <c r="R25" s="3"/>
      <c r="S25" s="1"/>
      <c r="T25" s="3"/>
    </row>
    <row r="26" spans="2:20" ht="15.75" thickBot="1" x14ac:dyDescent="0.3">
      <c r="B26" s="21" t="s">
        <v>5</v>
      </c>
      <c r="C26" s="21"/>
      <c r="D26" s="26"/>
      <c r="E26" s="21"/>
      <c r="F26" s="27">
        <v>1308477567.79</v>
      </c>
      <c r="G26" s="1"/>
      <c r="H26" s="27">
        <v>943730161.38999999</v>
      </c>
      <c r="I26" s="1"/>
      <c r="J26" s="27">
        <v>306296853.68000001</v>
      </c>
      <c r="K26" s="23"/>
      <c r="L26" s="23"/>
      <c r="M26" s="23"/>
      <c r="N26" s="27">
        <v>1671005552.72</v>
      </c>
      <c r="O26" s="23"/>
      <c r="P26" s="27">
        <v>1367472110.8699999</v>
      </c>
      <c r="Q26" s="1"/>
      <c r="R26" s="27">
        <v>802022631.02999997</v>
      </c>
      <c r="S26" s="1"/>
      <c r="T26" s="27">
        <v>2169494741.9000001</v>
      </c>
    </row>
    <row r="27" spans="2:20" ht="19.5" thickTop="1" x14ac:dyDescent="0.3">
      <c r="D27" s="28"/>
      <c r="H27" s="29"/>
      <c r="P27" s="52">
        <v>1337875000</v>
      </c>
      <c r="Q27" s="1"/>
      <c r="R27" s="52">
        <v>788426926.87999988</v>
      </c>
      <c r="S27" s="1"/>
      <c r="T27" s="52">
        <v>2126301926.8800006</v>
      </c>
    </row>
    <row r="28" spans="2:20" x14ac:dyDescent="0.25">
      <c r="D28" s="28" t="s">
        <v>135</v>
      </c>
      <c r="P28" s="52">
        <v>0</v>
      </c>
      <c r="Q28" s="1"/>
      <c r="R28" s="52">
        <v>0</v>
      </c>
      <c r="S28" s="1"/>
      <c r="T28" s="52">
        <v>0</v>
      </c>
    </row>
    <row r="29" spans="2:20" x14ac:dyDescent="0.25">
      <c r="D29" s="28" t="s">
        <v>38</v>
      </c>
      <c r="F29" s="12" t="s">
        <v>36</v>
      </c>
      <c r="Q29" s="1"/>
      <c r="S29" s="1"/>
    </row>
    <row r="30" spans="2:20" x14ac:dyDescent="0.25">
      <c r="D30" s="28" t="s">
        <v>39</v>
      </c>
      <c r="F30" s="12" t="s">
        <v>37</v>
      </c>
      <c r="Q30" s="1"/>
      <c r="S30" s="1"/>
    </row>
    <row r="32" spans="2:20" x14ac:dyDescent="0.25">
      <c r="D32" s="28" t="s">
        <v>75</v>
      </c>
    </row>
    <row r="33" spans="1:19" x14ac:dyDescent="0.25">
      <c r="D33" s="28" t="s">
        <v>137</v>
      </c>
    </row>
    <row r="35" spans="1:19" ht="15.75" x14ac:dyDescent="0.25">
      <c r="A35" s="15" t="s">
        <v>19</v>
      </c>
      <c r="B35" s="15" t="s">
        <v>134</v>
      </c>
      <c r="C35" s="16"/>
      <c r="D35" s="16"/>
      <c r="E35" s="16"/>
      <c r="F35" s="16"/>
    </row>
    <row r="37" spans="1:19" x14ac:dyDescent="0.25">
      <c r="B37" s="19" t="s">
        <v>6</v>
      </c>
      <c r="D37" s="30" t="s">
        <v>33</v>
      </c>
    </row>
    <row r="38" spans="1:19" x14ac:dyDescent="0.25">
      <c r="B38" s="31"/>
      <c r="D38" s="32"/>
    </row>
    <row r="39" spans="1:19" x14ac:dyDescent="0.25">
      <c r="B39" s="33">
        <v>1977</v>
      </c>
      <c r="C39" s="23"/>
      <c r="D39" s="34" t="s">
        <v>139</v>
      </c>
      <c r="E39" s="34"/>
      <c r="F39" s="34"/>
      <c r="G39" s="34"/>
      <c r="H39" s="34"/>
      <c r="I39" s="34"/>
      <c r="J39" s="34"/>
      <c r="K39" s="34"/>
      <c r="L39" s="34"/>
      <c r="M39" s="34"/>
      <c r="N39" s="34"/>
      <c r="O39" s="34"/>
      <c r="P39" s="34"/>
      <c r="Q39" s="34"/>
      <c r="R39" s="34"/>
      <c r="S39" s="34"/>
    </row>
    <row r="40" spans="1:19" x14ac:dyDescent="0.25">
      <c r="B40" s="33">
        <v>1985</v>
      </c>
      <c r="C40" s="23"/>
      <c r="D40" s="35" t="s">
        <v>142</v>
      </c>
      <c r="E40" s="23"/>
      <c r="F40" s="23"/>
      <c r="G40" s="23"/>
      <c r="H40" s="23"/>
      <c r="I40" s="23"/>
      <c r="J40" s="23"/>
      <c r="K40" s="23"/>
      <c r="L40" s="23"/>
      <c r="M40" s="23"/>
      <c r="N40" s="23"/>
      <c r="O40" s="23"/>
      <c r="P40" s="23"/>
      <c r="Q40" s="23"/>
      <c r="R40" s="23"/>
      <c r="S40" s="23"/>
    </row>
    <row r="41" spans="1:19" x14ac:dyDescent="0.25">
      <c r="B41" s="33">
        <v>2000</v>
      </c>
      <c r="C41" s="23"/>
      <c r="D41" s="35" t="s">
        <v>140</v>
      </c>
      <c r="E41" s="23"/>
      <c r="F41" s="23"/>
      <c r="G41" s="23"/>
      <c r="H41" s="23"/>
      <c r="I41" s="23"/>
      <c r="J41" s="23"/>
      <c r="K41" s="23"/>
      <c r="L41" s="23"/>
      <c r="M41" s="23"/>
      <c r="N41" s="23"/>
      <c r="O41" s="23"/>
      <c r="P41" s="23"/>
      <c r="Q41" s="23"/>
      <c r="R41" s="23"/>
      <c r="S41" s="23"/>
    </row>
    <row r="42" spans="1:19" x14ac:dyDescent="0.25">
      <c r="B42" s="33">
        <v>2001</v>
      </c>
      <c r="C42" s="23"/>
      <c r="D42" s="35" t="s">
        <v>141</v>
      </c>
      <c r="E42" s="23"/>
      <c r="F42" s="23"/>
      <c r="G42" s="23"/>
      <c r="H42" s="23"/>
      <c r="I42" s="23"/>
      <c r="J42" s="23"/>
      <c r="K42" s="23"/>
      <c r="L42" s="23"/>
      <c r="M42" s="23"/>
      <c r="N42" s="23"/>
      <c r="O42" s="23"/>
      <c r="P42" s="23"/>
      <c r="Q42" s="23"/>
      <c r="R42" s="23"/>
      <c r="S42" s="23"/>
    </row>
    <row r="43" spans="1:19" ht="15" customHeight="1" x14ac:dyDescent="0.25">
      <c r="A43" s="67"/>
      <c r="B43" s="69">
        <v>2008</v>
      </c>
      <c r="C43" s="67"/>
      <c r="D43" s="66" t="s">
        <v>79</v>
      </c>
      <c r="E43" s="66"/>
      <c r="F43" s="66"/>
      <c r="G43" s="66"/>
      <c r="H43" s="66"/>
      <c r="I43" s="66"/>
      <c r="J43" s="66"/>
      <c r="K43" s="66"/>
      <c r="L43" s="66"/>
      <c r="M43" s="66"/>
      <c r="N43" s="66"/>
      <c r="O43" s="66"/>
      <c r="P43" s="66"/>
      <c r="Q43" s="66"/>
      <c r="R43" s="66"/>
      <c r="S43" s="66"/>
    </row>
    <row r="44" spans="1:19" x14ac:dyDescent="0.25">
      <c r="A44" s="67"/>
      <c r="B44" s="69"/>
      <c r="C44" s="67"/>
      <c r="D44" s="66"/>
      <c r="E44" s="66"/>
      <c r="F44" s="66"/>
      <c r="G44" s="66"/>
      <c r="H44" s="66"/>
      <c r="I44" s="66"/>
      <c r="J44" s="66"/>
      <c r="K44" s="66"/>
      <c r="L44" s="66"/>
      <c r="M44" s="66"/>
      <c r="N44" s="66"/>
      <c r="O44" s="66"/>
      <c r="P44" s="66"/>
      <c r="Q44" s="66"/>
      <c r="R44" s="66"/>
      <c r="S44" s="66"/>
    </row>
    <row r="45" spans="1:19" x14ac:dyDescent="0.25">
      <c r="A45" s="67"/>
      <c r="B45" s="69"/>
      <c r="C45" s="67"/>
      <c r="D45" s="66"/>
      <c r="E45" s="66"/>
      <c r="F45" s="66"/>
      <c r="G45" s="66"/>
      <c r="H45" s="66"/>
      <c r="I45" s="66"/>
      <c r="J45" s="66"/>
      <c r="K45" s="66"/>
      <c r="L45" s="66"/>
      <c r="M45" s="66"/>
      <c r="N45" s="66"/>
      <c r="O45" s="66"/>
      <c r="P45" s="66"/>
      <c r="Q45" s="66"/>
      <c r="R45" s="66"/>
      <c r="S45" s="66"/>
    </row>
    <row r="46" spans="1:19" x14ac:dyDescent="0.25">
      <c r="B46" s="21" t="s">
        <v>7</v>
      </c>
      <c r="D46" s="68" t="s">
        <v>130</v>
      </c>
      <c r="E46" s="68"/>
      <c r="F46" s="68"/>
      <c r="G46" s="68"/>
      <c r="H46" s="68"/>
      <c r="I46" s="68"/>
      <c r="J46" s="68"/>
      <c r="K46" s="68"/>
      <c r="L46" s="68"/>
      <c r="M46" s="68"/>
      <c r="N46" s="68"/>
      <c r="O46" s="68"/>
      <c r="P46" s="68"/>
      <c r="Q46" s="68"/>
      <c r="R46" s="68"/>
      <c r="S46" s="68"/>
    </row>
    <row r="47" spans="1:19" x14ac:dyDescent="0.25">
      <c r="B47" s="21" t="s">
        <v>8</v>
      </c>
      <c r="D47" s="68" t="s">
        <v>131</v>
      </c>
      <c r="E47" s="68"/>
      <c r="F47" s="68"/>
      <c r="G47" s="68"/>
      <c r="H47" s="68"/>
      <c r="I47" s="68"/>
      <c r="J47" s="68"/>
      <c r="K47" s="68"/>
      <c r="L47" s="68"/>
      <c r="M47" s="68"/>
      <c r="N47" s="68"/>
      <c r="O47" s="68"/>
      <c r="P47" s="68"/>
      <c r="Q47" s="68"/>
      <c r="R47" s="68"/>
      <c r="S47" s="68"/>
    </row>
    <row r="48" spans="1:19" ht="15" customHeight="1" x14ac:dyDescent="0.25">
      <c r="A48" s="67"/>
      <c r="B48" s="69" t="s">
        <v>9</v>
      </c>
      <c r="C48" s="67"/>
      <c r="D48" s="66" t="s">
        <v>93</v>
      </c>
      <c r="E48" s="66"/>
      <c r="F48" s="66"/>
      <c r="G48" s="66"/>
      <c r="H48" s="66"/>
      <c r="I48" s="66"/>
      <c r="J48" s="66"/>
      <c r="K48" s="66"/>
      <c r="L48" s="66"/>
      <c r="M48" s="66"/>
      <c r="N48" s="66"/>
      <c r="O48" s="66"/>
      <c r="P48" s="66"/>
      <c r="Q48" s="66"/>
      <c r="R48" s="66"/>
      <c r="S48" s="66"/>
    </row>
    <row r="49" spans="1:19" x14ac:dyDescent="0.25">
      <c r="A49" s="67"/>
      <c r="B49" s="69"/>
      <c r="C49" s="67"/>
      <c r="D49" s="66"/>
      <c r="E49" s="66"/>
      <c r="F49" s="66"/>
      <c r="G49" s="66"/>
      <c r="H49" s="66"/>
      <c r="I49" s="66"/>
      <c r="J49" s="66"/>
      <c r="K49" s="66"/>
      <c r="L49" s="66"/>
      <c r="M49" s="66"/>
      <c r="N49" s="66"/>
      <c r="O49" s="66"/>
      <c r="P49" s="66"/>
      <c r="Q49" s="66"/>
      <c r="R49" s="66"/>
      <c r="S49" s="66"/>
    </row>
    <row r="50" spans="1:19" x14ac:dyDescent="0.25">
      <c r="B50" s="69" t="s">
        <v>10</v>
      </c>
      <c r="D50" s="66" t="s">
        <v>132</v>
      </c>
      <c r="E50" s="66"/>
      <c r="F50" s="66"/>
      <c r="G50" s="66"/>
      <c r="H50" s="66"/>
      <c r="I50" s="66"/>
      <c r="J50" s="66"/>
      <c r="K50" s="66"/>
      <c r="L50" s="66"/>
      <c r="M50" s="66"/>
      <c r="N50" s="66"/>
      <c r="O50" s="66"/>
      <c r="P50" s="66"/>
      <c r="Q50" s="66"/>
      <c r="R50" s="66"/>
      <c r="S50" s="66"/>
    </row>
    <row r="51" spans="1:19" x14ac:dyDescent="0.25">
      <c r="B51" s="69"/>
      <c r="D51" s="66"/>
      <c r="E51" s="66"/>
      <c r="F51" s="66"/>
      <c r="G51" s="66"/>
      <c r="H51" s="66"/>
      <c r="I51" s="66"/>
      <c r="J51" s="66"/>
      <c r="K51" s="66"/>
      <c r="L51" s="66"/>
      <c r="M51" s="66"/>
      <c r="N51" s="66"/>
      <c r="O51" s="66"/>
      <c r="P51" s="66"/>
      <c r="Q51" s="66"/>
      <c r="R51" s="66"/>
      <c r="S51" s="66"/>
    </row>
    <row r="52" spans="1:19" x14ac:dyDescent="0.25">
      <c r="A52" s="67"/>
      <c r="B52" s="69">
        <v>2010</v>
      </c>
      <c r="C52" s="67"/>
      <c r="D52" s="66" t="s">
        <v>73</v>
      </c>
      <c r="E52" s="66"/>
      <c r="F52" s="66"/>
      <c r="G52" s="66"/>
      <c r="H52" s="66"/>
      <c r="I52" s="66"/>
      <c r="J52" s="66"/>
      <c r="K52" s="66"/>
      <c r="L52" s="66"/>
      <c r="M52" s="66"/>
      <c r="N52" s="66"/>
      <c r="O52" s="66"/>
      <c r="P52" s="66"/>
      <c r="Q52" s="66"/>
      <c r="R52" s="66"/>
      <c r="S52" s="66"/>
    </row>
    <row r="53" spans="1:19" x14ac:dyDescent="0.25">
      <c r="A53" s="67"/>
      <c r="B53" s="69"/>
      <c r="C53" s="67"/>
      <c r="D53" s="66"/>
      <c r="E53" s="66"/>
      <c r="F53" s="66"/>
      <c r="G53" s="66"/>
      <c r="H53" s="66"/>
      <c r="I53" s="66"/>
      <c r="J53" s="66"/>
      <c r="K53" s="66"/>
      <c r="L53" s="66"/>
      <c r="M53" s="66"/>
      <c r="N53" s="66"/>
      <c r="O53" s="66"/>
      <c r="P53" s="66"/>
      <c r="Q53" s="66"/>
      <c r="R53" s="66"/>
      <c r="S53" s="66"/>
    </row>
    <row r="54" spans="1:19" ht="15" customHeight="1" x14ac:dyDescent="0.25">
      <c r="A54" s="21"/>
      <c r="B54" s="36" t="s">
        <v>11</v>
      </c>
      <c r="C54" s="21"/>
      <c r="D54" s="9" t="s">
        <v>74</v>
      </c>
      <c r="E54" s="9"/>
      <c r="F54" s="9"/>
      <c r="G54" s="9"/>
      <c r="H54" s="9"/>
      <c r="I54" s="9"/>
      <c r="J54" s="9"/>
      <c r="K54" s="9"/>
      <c r="L54" s="9"/>
      <c r="M54" s="9"/>
      <c r="N54" s="9"/>
      <c r="O54" s="9"/>
      <c r="P54" s="9"/>
      <c r="Q54" s="9"/>
      <c r="R54" s="9"/>
      <c r="S54" s="9"/>
    </row>
    <row r="55" spans="1:19" ht="15" customHeight="1" x14ac:dyDescent="0.25">
      <c r="A55" s="67"/>
      <c r="B55" s="69">
        <v>2012</v>
      </c>
      <c r="C55" s="67"/>
      <c r="D55" s="66" t="s">
        <v>94</v>
      </c>
      <c r="E55" s="66"/>
      <c r="F55" s="66"/>
      <c r="G55" s="66"/>
      <c r="H55" s="66"/>
      <c r="I55" s="66"/>
      <c r="J55" s="66"/>
      <c r="K55" s="66"/>
      <c r="L55" s="66"/>
      <c r="M55" s="66"/>
      <c r="N55" s="66"/>
      <c r="O55" s="66"/>
      <c r="P55" s="66"/>
      <c r="Q55" s="66"/>
      <c r="R55" s="66"/>
      <c r="S55" s="66"/>
    </row>
    <row r="56" spans="1:19" x14ac:dyDescent="0.25">
      <c r="A56" s="67"/>
      <c r="B56" s="69"/>
      <c r="C56" s="67"/>
      <c r="D56" s="66"/>
      <c r="E56" s="66"/>
      <c r="F56" s="66"/>
      <c r="G56" s="66"/>
      <c r="H56" s="66"/>
      <c r="I56" s="66"/>
      <c r="J56" s="66"/>
      <c r="K56" s="66"/>
      <c r="L56" s="66"/>
      <c r="M56" s="66"/>
      <c r="N56" s="66"/>
      <c r="O56" s="66"/>
      <c r="P56" s="66"/>
      <c r="Q56" s="66"/>
      <c r="R56" s="66"/>
      <c r="S56" s="66"/>
    </row>
    <row r="57" spans="1:19" x14ac:dyDescent="0.25">
      <c r="A57" s="67"/>
      <c r="B57" s="69">
        <v>2014</v>
      </c>
      <c r="C57" s="67"/>
      <c r="D57" s="66" t="s">
        <v>95</v>
      </c>
      <c r="E57" s="66"/>
      <c r="F57" s="66"/>
      <c r="G57" s="66"/>
      <c r="H57" s="66"/>
      <c r="I57" s="66"/>
      <c r="J57" s="66"/>
      <c r="K57" s="66"/>
      <c r="L57" s="66"/>
      <c r="M57" s="66"/>
      <c r="N57" s="66"/>
      <c r="O57" s="66"/>
      <c r="P57" s="66"/>
      <c r="Q57" s="66"/>
      <c r="R57" s="66"/>
      <c r="S57" s="66"/>
    </row>
    <row r="58" spans="1:19" x14ac:dyDescent="0.25">
      <c r="A58" s="67"/>
      <c r="B58" s="69"/>
      <c r="C58" s="67"/>
      <c r="D58" s="66"/>
      <c r="E58" s="66"/>
      <c r="F58" s="66"/>
      <c r="G58" s="66"/>
      <c r="H58" s="66"/>
      <c r="I58" s="66"/>
      <c r="J58" s="66"/>
      <c r="K58" s="66"/>
      <c r="L58" s="66"/>
      <c r="M58" s="66"/>
      <c r="N58" s="66"/>
      <c r="O58" s="66"/>
      <c r="P58" s="66"/>
      <c r="Q58" s="66"/>
      <c r="R58" s="66"/>
      <c r="S58" s="66"/>
    </row>
    <row r="59" spans="1:19" x14ac:dyDescent="0.25">
      <c r="A59" s="67"/>
      <c r="B59" s="69"/>
      <c r="C59" s="67"/>
      <c r="D59" s="66"/>
      <c r="E59" s="66"/>
      <c r="F59" s="66"/>
      <c r="G59" s="66"/>
      <c r="H59" s="66"/>
      <c r="I59" s="66"/>
      <c r="J59" s="66"/>
      <c r="K59" s="66"/>
      <c r="L59" s="66"/>
      <c r="M59" s="66"/>
      <c r="N59" s="66"/>
      <c r="O59" s="66"/>
      <c r="P59" s="66"/>
      <c r="Q59" s="66"/>
      <c r="R59" s="66"/>
      <c r="S59" s="66"/>
    </row>
    <row r="60" spans="1:19" ht="44.25" customHeight="1" x14ac:dyDescent="0.25">
      <c r="B60" s="36">
        <v>2015</v>
      </c>
      <c r="D60" s="66" t="s">
        <v>96</v>
      </c>
      <c r="E60" s="66"/>
      <c r="F60" s="66"/>
      <c r="G60" s="66"/>
      <c r="H60" s="66"/>
      <c r="I60" s="66"/>
      <c r="J60" s="66"/>
      <c r="K60" s="66"/>
      <c r="L60" s="66"/>
      <c r="M60" s="66"/>
      <c r="N60" s="66"/>
      <c r="O60" s="66"/>
      <c r="P60" s="66"/>
      <c r="Q60" s="66"/>
      <c r="R60" s="66"/>
      <c r="S60" s="66"/>
    </row>
    <row r="61" spans="1:19" ht="66" customHeight="1" x14ac:dyDescent="0.25">
      <c r="B61" s="50">
        <v>2016</v>
      </c>
      <c r="D61" s="66" t="s">
        <v>154</v>
      </c>
      <c r="E61" s="66"/>
      <c r="F61" s="66"/>
      <c r="G61" s="66"/>
      <c r="H61" s="66"/>
      <c r="I61" s="66"/>
      <c r="J61" s="66"/>
      <c r="K61" s="66"/>
      <c r="L61" s="66"/>
      <c r="M61" s="66"/>
      <c r="N61" s="66"/>
      <c r="O61" s="66"/>
      <c r="P61" s="66"/>
      <c r="Q61" s="66"/>
      <c r="R61" s="66"/>
      <c r="S61" s="66"/>
    </row>
    <row r="64" spans="1:19" ht="15.75" x14ac:dyDescent="0.25">
      <c r="A64" s="15" t="s">
        <v>34</v>
      </c>
      <c r="B64" s="15" t="s">
        <v>42</v>
      </c>
      <c r="C64" s="16"/>
      <c r="D64" s="37"/>
      <c r="E64" s="16"/>
      <c r="F64" s="16"/>
    </row>
    <row r="66" spans="2:4" x14ac:dyDescent="0.25">
      <c r="B66" s="65" t="s">
        <v>20</v>
      </c>
      <c r="C66" s="65"/>
      <c r="D66" s="65"/>
    </row>
    <row r="68" spans="2:4" x14ac:dyDescent="0.25">
      <c r="B68" s="12" t="s">
        <v>21</v>
      </c>
    </row>
    <row r="69" spans="2:4" x14ac:dyDescent="0.25">
      <c r="B69" s="12" t="s">
        <v>22</v>
      </c>
    </row>
    <row r="70" spans="2:4" x14ac:dyDescent="0.25">
      <c r="B70" s="12" t="s">
        <v>23</v>
      </c>
    </row>
    <row r="71" spans="2:4" x14ac:dyDescent="0.25">
      <c r="B71" s="12" t="s">
        <v>24</v>
      </c>
    </row>
    <row r="72" spans="2:4" x14ac:dyDescent="0.25">
      <c r="B72" s="12" t="s">
        <v>25</v>
      </c>
    </row>
    <row r="73" spans="2:4" x14ac:dyDescent="0.25">
      <c r="B73" s="12" t="s">
        <v>26</v>
      </c>
    </row>
    <row r="74" spans="2:4" x14ac:dyDescent="0.25">
      <c r="B74" s="12" t="s">
        <v>27</v>
      </c>
    </row>
    <row r="75" spans="2:4" x14ac:dyDescent="0.25">
      <c r="B75" s="12" t="s">
        <v>28</v>
      </c>
    </row>
    <row r="76" spans="2:4" x14ac:dyDescent="0.25">
      <c r="B76" s="12" t="s">
        <v>55</v>
      </c>
    </row>
    <row r="77" spans="2:4" x14ac:dyDescent="0.25">
      <c r="B77" s="12" t="s">
        <v>29</v>
      </c>
    </row>
    <row r="78" spans="2:4" x14ac:dyDescent="0.25">
      <c r="B78" s="12" t="s">
        <v>30</v>
      </c>
    </row>
    <row r="79" spans="2:4" x14ac:dyDescent="0.25">
      <c r="B79" s="12" t="s">
        <v>31</v>
      </c>
    </row>
    <row r="80" spans="2:4" x14ac:dyDescent="0.25">
      <c r="B80" s="12" t="s">
        <v>32</v>
      </c>
    </row>
  </sheetData>
  <mergeCells count="28">
    <mergeCell ref="N6:T6"/>
    <mergeCell ref="A57:A59"/>
    <mergeCell ref="C57:C59"/>
    <mergeCell ref="B57:B59"/>
    <mergeCell ref="A52:A53"/>
    <mergeCell ref="C52:C53"/>
    <mergeCell ref="B52:B53"/>
    <mergeCell ref="A55:A56"/>
    <mergeCell ref="C55:C56"/>
    <mergeCell ref="B55:B56"/>
    <mergeCell ref="A43:A45"/>
    <mergeCell ref="A48:A49"/>
    <mergeCell ref="C48:C49"/>
    <mergeCell ref="B48:B49"/>
    <mergeCell ref="B43:B45"/>
    <mergeCell ref="D55:S56"/>
    <mergeCell ref="B66:D66"/>
    <mergeCell ref="D60:S60"/>
    <mergeCell ref="D43:S45"/>
    <mergeCell ref="D48:S49"/>
    <mergeCell ref="D52:S53"/>
    <mergeCell ref="D57:S59"/>
    <mergeCell ref="C43:C45"/>
    <mergeCell ref="D46:S46"/>
    <mergeCell ref="D47:S47"/>
    <mergeCell ref="D50:S51"/>
    <mergeCell ref="B50:B51"/>
    <mergeCell ref="D61:S61"/>
  </mergeCells>
  <conditionalFormatting sqref="P27">
    <cfRule type="cellIs" dxfId="19" priority="5" operator="equal">
      <formula>$P$26-SUM(P10:P13)</formula>
    </cfRule>
  </conditionalFormatting>
  <conditionalFormatting sqref="R27">
    <cfRule type="cellIs" dxfId="18" priority="4" operator="equal">
      <formula>$R$26-SUM(R10:R13)</formula>
    </cfRule>
  </conditionalFormatting>
  <conditionalFormatting sqref="T27">
    <cfRule type="cellIs" dxfId="17" priority="3" operator="equal">
      <formula>$T$26-SUM(T10:T13)</formula>
    </cfRule>
  </conditionalFormatting>
  <conditionalFormatting sqref="P28 R28 T28">
    <cfRule type="cellIs" dxfId="16" priority="1" operator="equal">
      <formula>0</formula>
    </cfRule>
    <cfRule type="cellIs" dxfId="15" priority="2" operator="notEqual">
      <formula>0</formula>
    </cfRule>
  </conditionalFormatting>
  <pageMargins left="0.45" right="0.45" top="0.75" bottom="0.75" header="0.3" footer="0.3"/>
  <pageSetup scale="79" fitToHeight="0" orientation="landscape" r:id="rId1"/>
  <headerFooter>
    <oddFooter>&amp;L&amp;D &amp;T
&amp;Z&amp;F
&amp;C
     &amp;P</oddFooter>
  </headerFooter>
  <rowBreaks count="2" manualBreakCount="2">
    <brk id="34" max="16383" man="1"/>
    <brk id="6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T36"/>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117</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21">
        <v>2007</v>
      </c>
      <c r="C10" s="21"/>
      <c r="D10" s="26">
        <v>39278</v>
      </c>
      <c r="E10" s="21"/>
      <c r="F10" s="1">
        <v>3006222.75</v>
      </c>
      <c r="G10" s="1"/>
      <c r="H10" s="1">
        <v>3006222.75</v>
      </c>
      <c r="I10" s="1"/>
      <c r="J10" s="1">
        <v>0</v>
      </c>
      <c r="L10" s="26">
        <v>46539</v>
      </c>
      <c r="M10" s="26"/>
      <c r="N10" s="1">
        <v>3045000</v>
      </c>
      <c r="P10" s="1">
        <v>1850000</v>
      </c>
      <c r="Q10" s="1"/>
      <c r="R10" s="1">
        <v>516012.5</v>
      </c>
      <c r="S10" s="1"/>
      <c r="T10" s="1">
        <v>2366012.5</v>
      </c>
    </row>
    <row r="11" spans="1:20" x14ac:dyDescent="0.25">
      <c r="B11" s="21">
        <v>2012</v>
      </c>
      <c r="C11" s="21"/>
      <c r="D11" s="26">
        <v>41014</v>
      </c>
      <c r="E11" s="21"/>
      <c r="F11" s="2">
        <v>0</v>
      </c>
      <c r="G11" s="1"/>
      <c r="H11" s="2">
        <v>0</v>
      </c>
      <c r="I11" s="1"/>
      <c r="J11" s="2">
        <v>0</v>
      </c>
      <c r="L11" s="26">
        <v>45444</v>
      </c>
      <c r="M11" s="26"/>
      <c r="N11" s="2">
        <v>10005000</v>
      </c>
      <c r="P11" s="2">
        <v>7515000</v>
      </c>
      <c r="Q11" s="1"/>
      <c r="R11" s="2">
        <v>1390650</v>
      </c>
      <c r="S11" s="1"/>
      <c r="T11" s="2">
        <v>8905650</v>
      </c>
    </row>
    <row r="12" spans="1:20" x14ac:dyDescent="0.25">
      <c r="B12" s="21"/>
      <c r="C12" s="21"/>
      <c r="D12" s="26"/>
      <c r="E12" s="21"/>
      <c r="F12" s="1"/>
      <c r="G12" s="1"/>
      <c r="H12" s="1"/>
      <c r="I12" s="1"/>
      <c r="J12" s="1"/>
      <c r="L12" s="21"/>
      <c r="M12" s="57"/>
      <c r="N12" s="3"/>
      <c r="P12" s="3"/>
      <c r="Q12" s="1"/>
      <c r="R12" s="3"/>
      <c r="S12" s="1"/>
      <c r="T12" s="3"/>
    </row>
    <row r="13" spans="1:20" ht="15.75" thickBot="1" x14ac:dyDescent="0.3">
      <c r="B13" s="21" t="s">
        <v>5</v>
      </c>
      <c r="C13" s="21"/>
      <c r="D13" s="26"/>
      <c r="E13" s="21"/>
      <c r="F13" s="38">
        <v>3006222.75</v>
      </c>
      <c r="G13" s="1"/>
      <c r="H13" s="38">
        <v>3006222.75</v>
      </c>
      <c r="I13" s="1"/>
      <c r="J13" s="38">
        <v>0</v>
      </c>
      <c r="N13" s="38">
        <v>13050000</v>
      </c>
      <c r="P13" s="38">
        <v>9365000</v>
      </c>
      <c r="Q13" s="1"/>
      <c r="R13" s="38">
        <v>1906662.5</v>
      </c>
      <c r="S13" s="1"/>
      <c r="T13" s="38">
        <v>11271662.5</v>
      </c>
    </row>
    <row r="14" spans="1:20" ht="15.75" thickTop="1" x14ac:dyDescent="0.25">
      <c r="D14" s="28"/>
      <c r="Q14" s="1"/>
      <c r="S14" s="1"/>
    </row>
    <row r="15" spans="1:20" x14ac:dyDescent="0.25">
      <c r="D15" s="28" t="s">
        <v>135</v>
      </c>
      <c r="Q15" s="1"/>
      <c r="S15" s="1"/>
    </row>
    <row r="16" spans="1:20" x14ac:dyDescent="0.25">
      <c r="D16" s="28" t="s">
        <v>38</v>
      </c>
      <c r="F16" s="12" t="s">
        <v>51</v>
      </c>
      <c r="Q16" s="1"/>
      <c r="S16" s="1"/>
    </row>
    <row r="17" spans="1:19" x14ac:dyDescent="0.25">
      <c r="D17" s="28" t="s">
        <v>39</v>
      </c>
      <c r="F17" s="12" t="s">
        <v>61</v>
      </c>
      <c r="Q17" s="1"/>
      <c r="S17" s="1"/>
    </row>
    <row r="19" spans="1:19" x14ac:dyDescent="0.25">
      <c r="D19" s="28" t="s">
        <v>75</v>
      </c>
    </row>
    <row r="22" spans="1:19" ht="15.75" x14ac:dyDescent="0.25">
      <c r="A22" s="15" t="s">
        <v>19</v>
      </c>
      <c r="B22" s="15" t="s">
        <v>41</v>
      </c>
      <c r="C22" s="16"/>
      <c r="D22" s="16"/>
      <c r="E22" s="16"/>
      <c r="F22" s="16"/>
    </row>
    <row r="24" spans="1:19" x14ac:dyDescent="0.25">
      <c r="B24" s="19" t="s">
        <v>6</v>
      </c>
      <c r="D24" s="30" t="s">
        <v>33</v>
      </c>
    </row>
    <row r="25" spans="1:19" x14ac:dyDescent="0.25">
      <c r="B25" s="21"/>
    </row>
    <row r="26" spans="1:19" x14ac:dyDescent="0.25">
      <c r="A26" s="67"/>
      <c r="B26" s="69">
        <v>2007</v>
      </c>
      <c r="C26" s="67"/>
      <c r="D26" s="72" t="s">
        <v>72</v>
      </c>
      <c r="E26" s="72"/>
      <c r="F26" s="72"/>
      <c r="G26" s="72"/>
      <c r="H26" s="72"/>
      <c r="I26" s="72"/>
      <c r="J26" s="72"/>
      <c r="K26" s="72"/>
      <c r="L26" s="72"/>
      <c r="M26" s="72"/>
      <c r="N26" s="72"/>
      <c r="O26" s="72"/>
      <c r="P26" s="72"/>
      <c r="Q26" s="72"/>
      <c r="R26" s="72"/>
      <c r="S26" s="72"/>
    </row>
    <row r="27" spans="1:19" x14ac:dyDescent="0.25">
      <c r="A27" s="67"/>
      <c r="B27" s="69"/>
      <c r="C27" s="67"/>
      <c r="D27" s="72"/>
      <c r="E27" s="72"/>
      <c r="F27" s="72"/>
      <c r="G27" s="72"/>
      <c r="H27" s="72"/>
      <c r="I27" s="72"/>
      <c r="J27" s="72"/>
      <c r="K27" s="72"/>
      <c r="L27" s="72"/>
      <c r="M27" s="72"/>
      <c r="N27" s="72"/>
      <c r="O27" s="72"/>
      <c r="P27" s="72"/>
      <c r="Q27" s="72"/>
      <c r="R27" s="72"/>
      <c r="S27" s="72"/>
    </row>
    <row r="28" spans="1:19" ht="15" customHeight="1" x14ac:dyDescent="0.25">
      <c r="B28" s="21">
        <v>2012</v>
      </c>
      <c r="D28" s="72" t="s">
        <v>105</v>
      </c>
      <c r="E28" s="72"/>
      <c r="F28" s="72"/>
      <c r="G28" s="72"/>
      <c r="H28" s="72"/>
      <c r="I28" s="72"/>
      <c r="J28" s="72"/>
      <c r="K28" s="72"/>
      <c r="L28" s="72"/>
      <c r="M28" s="72"/>
      <c r="N28" s="72"/>
      <c r="O28" s="72"/>
      <c r="P28" s="72"/>
      <c r="Q28" s="72"/>
      <c r="R28" s="72"/>
      <c r="S28" s="72"/>
    </row>
    <row r="30" spans="1:19" ht="15.75" x14ac:dyDescent="0.25">
      <c r="A30" s="15" t="s">
        <v>34</v>
      </c>
      <c r="B30" s="15" t="s">
        <v>42</v>
      </c>
      <c r="C30" s="16"/>
      <c r="D30" s="37"/>
      <c r="E30" s="16"/>
      <c r="F30" s="16"/>
    </row>
    <row r="32" spans="1:19" x14ac:dyDescent="0.25">
      <c r="B32" s="65" t="s">
        <v>20</v>
      </c>
      <c r="C32" s="65"/>
      <c r="D32" s="65"/>
    </row>
    <row r="34" spans="2:2" x14ac:dyDescent="0.25">
      <c r="B34" s="12" t="s">
        <v>23</v>
      </c>
    </row>
    <row r="35" spans="2:2" x14ac:dyDescent="0.25">
      <c r="B35" s="12" t="s">
        <v>57</v>
      </c>
    </row>
    <row r="36" spans="2:2" x14ac:dyDescent="0.25">
      <c r="B36" s="12" t="s">
        <v>30</v>
      </c>
    </row>
  </sheetData>
  <mergeCells count="7">
    <mergeCell ref="N6:T6"/>
    <mergeCell ref="A26:A27"/>
    <mergeCell ref="C26:C27"/>
    <mergeCell ref="B26:B27"/>
    <mergeCell ref="B32:D32"/>
    <mergeCell ref="D26:S27"/>
    <mergeCell ref="D28:S28"/>
  </mergeCells>
  <pageMargins left="0.45" right="0.45" top="0.75" bottom="0.75" header="0.3" footer="0.3"/>
  <pageSetup scale="79" fitToHeight="0" orientation="landscape" r:id="rId1"/>
  <headerFooter>
    <oddFooter>&amp;L&amp;D &amp;T
&amp;Z&amp;F
&amp;C
     &amp;P</oddFooter>
  </headerFooter>
  <rowBreaks count="2" manualBreakCount="2">
    <brk id="21" max="17" man="1"/>
    <brk id="29"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T32"/>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50</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21">
        <v>2012</v>
      </c>
      <c r="C10" s="21"/>
      <c r="D10" s="26">
        <v>41136</v>
      </c>
      <c r="E10" s="21"/>
      <c r="F10" s="2">
        <v>10019905.6</v>
      </c>
      <c r="G10" s="1"/>
      <c r="H10" s="2">
        <v>10019905.6</v>
      </c>
      <c r="I10" s="1"/>
      <c r="J10" s="2">
        <v>0</v>
      </c>
      <c r="L10" s="26">
        <v>52018</v>
      </c>
      <c r="M10" s="26"/>
      <c r="N10" s="2">
        <v>10620000</v>
      </c>
      <c r="P10" s="2">
        <v>9645000</v>
      </c>
      <c r="Q10" s="1"/>
      <c r="R10" s="2">
        <v>5311237.6199999982</v>
      </c>
      <c r="S10" s="1"/>
      <c r="T10" s="2">
        <v>14956237.619999997</v>
      </c>
    </row>
    <row r="11" spans="1:20" x14ac:dyDescent="0.25">
      <c r="B11" s="21"/>
      <c r="C11" s="21"/>
      <c r="D11" s="26"/>
      <c r="E11" s="21"/>
      <c r="F11" s="1"/>
      <c r="G11" s="1"/>
      <c r="H11" s="1"/>
      <c r="I11" s="1"/>
      <c r="J11" s="1"/>
      <c r="L11" s="21"/>
      <c r="M11" s="57"/>
      <c r="N11" s="3"/>
      <c r="P11" s="3"/>
      <c r="Q11" s="1"/>
      <c r="R11" s="3"/>
      <c r="S11" s="1"/>
      <c r="T11" s="3"/>
    </row>
    <row r="12" spans="1:20" ht="15.75" thickBot="1" x14ac:dyDescent="0.3">
      <c r="B12" s="21" t="s">
        <v>5</v>
      </c>
      <c r="C12" s="21"/>
      <c r="D12" s="26"/>
      <c r="E12" s="21"/>
      <c r="F12" s="38">
        <v>10019905.6</v>
      </c>
      <c r="G12" s="1"/>
      <c r="H12" s="38">
        <v>10019905.6</v>
      </c>
      <c r="I12" s="1"/>
      <c r="J12" s="38">
        <v>0</v>
      </c>
      <c r="N12" s="38">
        <v>10620000</v>
      </c>
      <c r="P12" s="38">
        <v>9645000</v>
      </c>
      <c r="Q12" s="1"/>
      <c r="R12" s="38">
        <v>5311237.6199999982</v>
      </c>
      <c r="S12" s="1"/>
      <c r="T12" s="38">
        <v>14956237.619999997</v>
      </c>
    </row>
    <row r="13" spans="1:20" ht="15.75" thickTop="1" x14ac:dyDescent="0.25">
      <c r="D13" s="28"/>
      <c r="Q13" s="1"/>
      <c r="S13" s="1"/>
    </row>
    <row r="14" spans="1:20" x14ac:dyDescent="0.25">
      <c r="D14" s="28" t="s">
        <v>135</v>
      </c>
      <c r="Q14" s="1"/>
      <c r="S14" s="1"/>
    </row>
    <row r="15" spans="1:20" x14ac:dyDescent="0.25">
      <c r="D15" s="28" t="s">
        <v>38</v>
      </c>
      <c r="F15" s="12" t="s">
        <v>51</v>
      </c>
      <c r="Q15" s="1"/>
      <c r="S15" s="1"/>
    </row>
    <row r="16" spans="1:20" x14ac:dyDescent="0.25">
      <c r="D16" s="28" t="s">
        <v>39</v>
      </c>
      <c r="F16" s="12" t="s">
        <v>61</v>
      </c>
      <c r="Q16" s="1"/>
      <c r="S16" s="1"/>
    </row>
    <row r="18" spans="1:19" x14ac:dyDescent="0.25">
      <c r="D18" s="28" t="s">
        <v>75</v>
      </c>
    </row>
    <row r="21" spans="1:19" ht="15.75" x14ac:dyDescent="0.25">
      <c r="A21" s="15" t="s">
        <v>19</v>
      </c>
      <c r="B21" s="15" t="s">
        <v>41</v>
      </c>
      <c r="C21" s="16"/>
      <c r="D21" s="16"/>
      <c r="E21" s="16"/>
      <c r="F21" s="16"/>
    </row>
    <row r="23" spans="1:19" x14ac:dyDescent="0.25">
      <c r="B23" s="19" t="s">
        <v>6</v>
      </c>
      <c r="D23" s="30" t="s">
        <v>33</v>
      </c>
    </row>
    <row r="24" spans="1:19" x14ac:dyDescent="0.25">
      <c r="B24" s="21"/>
    </row>
    <row r="25" spans="1:19" x14ac:dyDescent="0.25">
      <c r="A25" s="67"/>
      <c r="B25" s="69">
        <v>2012</v>
      </c>
      <c r="C25" s="67"/>
      <c r="D25" s="72" t="s">
        <v>77</v>
      </c>
      <c r="E25" s="72"/>
      <c r="F25" s="72"/>
      <c r="G25" s="72"/>
      <c r="H25" s="72"/>
      <c r="I25" s="72"/>
      <c r="J25" s="72"/>
      <c r="K25" s="72"/>
      <c r="L25" s="72"/>
      <c r="M25" s="72"/>
      <c r="N25" s="72"/>
      <c r="O25" s="72"/>
      <c r="P25" s="72"/>
      <c r="Q25" s="72"/>
      <c r="R25" s="72"/>
      <c r="S25" s="72"/>
    </row>
    <row r="26" spans="1:19" x14ac:dyDescent="0.25">
      <c r="A26" s="67"/>
      <c r="B26" s="69"/>
      <c r="C26" s="67"/>
      <c r="D26" s="72"/>
      <c r="E26" s="72"/>
      <c r="F26" s="72"/>
      <c r="G26" s="72"/>
      <c r="H26" s="72"/>
      <c r="I26" s="72"/>
      <c r="J26" s="72"/>
      <c r="K26" s="72"/>
      <c r="L26" s="72"/>
      <c r="M26" s="72"/>
      <c r="N26" s="72"/>
      <c r="O26" s="72"/>
      <c r="P26" s="72"/>
      <c r="Q26" s="72"/>
      <c r="R26" s="72"/>
      <c r="S26" s="72"/>
    </row>
    <row r="28" spans="1:19" ht="15.75" x14ac:dyDescent="0.25">
      <c r="A28" s="15" t="s">
        <v>34</v>
      </c>
      <c r="B28" s="15" t="s">
        <v>42</v>
      </c>
      <c r="C28" s="16"/>
      <c r="D28" s="37"/>
      <c r="E28" s="16"/>
      <c r="F28" s="16"/>
    </row>
    <row r="30" spans="1:19" x14ac:dyDescent="0.25">
      <c r="B30" s="65" t="s">
        <v>20</v>
      </c>
      <c r="C30" s="65"/>
      <c r="D30" s="65"/>
    </row>
    <row r="32" spans="1:19" x14ac:dyDescent="0.25">
      <c r="B32" s="12" t="s">
        <v>23</v>
      </c>
    </row>
  </sheetData>
  <mergeCells count="6">
    <mergeCell ref="N6:T6"/>
    <mergeCell ref="B30:D30"/>
    <mergeCell ref="D25:S26"/>
    <mergeCell ref="C25:C26"/>
    <mergeCell ref="A25:A26"/>
    <mergeCell ref="B25:B26"/>
  </mergeCells>
  <pageMargins left="0.45" right="0.45" top="0.75" bottom="0.75" header="0.3" footer="0.3"/>
  <pageSetup scale="79" fitToHeight="0" orientation="landscape" r:id="rId1"/>
  <headerFooter>
    <oddFooter>&amp;L&amp;D &amp;T
&amp;Z&amp;F
&amp;C
     &amp;P</oddFooter>
  </headerFooter>
  <rowBreaks count="2" manualBreakCount="2">
    <brk id="20" max="17" man="1"/>
    <brk id="2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1"/>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147</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21">
        <v>2016</v>
      </c>
      <c r="C10" s="21"/>
      <c r="D10" s="26">
        <v>42597</v>
      </c>
      <c r="E10" s="21"/>
      <c r="F10" s="2">
        <v>2756569.86</v>
      </c>
      <c r="G10" s="1"/>
      <c r="H10" s="2">
        <v>2323461.6599999997</v>
      </c>
      <c r="I10" s="1"/>
      <c r="J10" s="2">
        <v>433108.20000000036</v>
      </c>
      <c r="L10" s="26">
        <v>13302</v>
      </c>
      <c r="M10" s="26"/>
      <c r="N10" s="2">
        <v>3045000</v>
      </c>
      <c r="P10" s="2">
        <v>2905000</v>
      </c>
      <c r="Q10" s="1"/>
      <c r="R10" s="2">
        <v>853368.86</v>
      </c>
      <c r="S10" s="1"/>
      <c r="T10" s="2">
        <v>3758368.86</v>
      </c>
    </row>
    <row r="11" spans="1:20" x14ac:dyDescent="0.25">
      <c r="B11" s="21"/>
      <c r="C11" s="21"/>
      <c r="D11" s="26"/>
      <c r="E11" s="21"/>
      <c r="F11" s="1"/>
      <c r="G11" s="1"/>
      <c r="H11" s="1"/>
      <c r="I11" s="1"/>
      <c r="J11" s="1"/>
      <c r="L11" s="21"/>
      <c r="M11" s="57"/>
      <c r="N11" s="3"/>
      <c r="P11" s="3"/>
      <c r="Q11" s="1"/>
      <c r="R11" s="3"/>
      <c r="S11" s="1"/>
      <c r="T11" s="3"/>
    </row>
    <row r="12" spans="1:20" ht="15.75" thickBot="1" x14ac:dyDescent="0.3">
      <c r="B12" s="21" t="s">
        <v>5</v>
      </c>
      <c r="C12" s="21"/>
      <c r="D12" s="26"/>
      <c r="E12" s="21"/>
      <c r="F12" s="38">
        <v>2756569.86</v>
      </c>
      <c r="G12" s="1"/>
      <c r="H12" s="38">
        <v>2323461.6599999997</v>
      </c>
      <c r="I12" s="1"/>
      <c r="J12" s="38">
        <v>433108.20000000036</v>
      </c>
      <c r="N12" s="38">
        <v>3045000</v>
      </c>
      <c r="P12" s="38">
        <v>2905000</v>
      </c>
      <c r="Q12" s="1"/>
      <c r="R12" s="38">
        <v>853368.86</v>
      </c>
      <c r="S12" s="1"/>
      <c r="T12" s="38">
        <v>3758368.86</v>
      </c>
    </row>
    <row r="13" spans="1:20" ht="15.75" thickTop="1" x14ac:dyDescent="0.25">
      <c r="D13" s="28"/>
      <c r="Q13" s="1"/>
      <c r="S13" s="1"/>
    </row>
    <row r="14" spans="1:20" x14ac:dyDescent="0.25">
      <c r="D14" s="28" t="s">
        <v>135</v>
      </c>
      <c r="Q14" s="1"/>
      <c r="S14" s="1"/>
    </row>
    <row r="15" spans="1:20" x14ac:dyDescent="0.25">
      <c r="D15" s="48" t="s">
        <v>38</v>
      </c>
      <c r="E15" s="48"/>
      <c r="F15" s="12" t="s">
        <v>160</v>
      </c>
      <c r="Q15" s="1"/>
      <c r="S15" s="1"/>
    </row>
    <row r="17" spans="1:19" x14ac:dyDescent="0.25">
      <c r="D17" s="28" t="s">
        <v>75</v>
      </c>
    </row>
    <row r="20" spans="1:19" ht="15.75" x14ac:dyDescent="0.25">
      <c r="A20" s="15" t="s">
        <v>19</v>
      </c>
      <c r="B20" s="15" t="s">
        <v>41</v>
      </c>
      <c r="C20" s="16"/>
      <c r="D20" s="16"/>
      <c r="E20" s="16"/>
      <c r="F20" s="16"/>
    </row>
    <row r="22" spans="1:19" x14ac:dyDescent="0.25">
      <c r="B22" s="19" t="s">
        <v>6</v>
      </c>
      <c r="D22" s="30" t="s">
        <v>33</v>
      </c>
    </row>
    <row r="23" spans="1:19" x14ac:dyDescent="0.25">
      <c r="B23" s="21"/>
    </row>
    <row r="24" spans="1:19" x14ac:dyDescent="0.25">
      <c r="A24" s="67"/>
      <c r="B24" s="69">
        <v>2016</v>
      </c>
      <c r="C24" s="67"/>
      <c r="D24" s="72" t="s">
        <v>152</v>
      </c>
      <c r="E24" s="72"/>
      <c r="F24" s="72"/>
      <c r="G24" s="72"/>
      <c r="H24" s="72"/>
      <c r="I24" s="72"/>
      <c r="J24" s="72"/>
      <c r="K24" s="72"/>
      <c r="L24" s="72"/>
      <c r="M24" s="72"/>
      <c r="N24" s="72"/>
      <c r="O24" s="72"/>
      <c r="P24" s="72"/>
      <c r="Q24" s="72"/>
      <c r="R24" s="72"/>
      <c r="S24" s="72"/>
    </row>
    <row r="25" spans="1:19" x14ac:dyDescent="0.25">
      <c r="A25" s="67"/>
      <c r="B25" s="69"/>
      <c r="C25" s="67"/>
      <c r="D25" s="72"/>
      <c r="E25" s="72"/>
      <c r="F25" s="72"/>
      <c r="G25" s="72"/>
      <c r="H25" s="72"/>
      <c r="I25" s="72"/>
      <c r="J25" s="72"/>
      <c r="K25" s="72"/>
      <c r="L25" s="72"/>
      <c r="M25" s="72"/>
      <c r="N25" s="72"/>
      <c r="O25" s="72"/>
      <c r="P25" s="72"/>
      <c r="Q25" s="72"/>
      <c r="R25" s="72"/>
      <c r="S25" s="72"/>
    </row>
    <row r="27" spans="1:19" ht="15.75" x14ac:dyDescent="0.25">
      <c r="A27" s="15" t="s">
        <v>34</v>
      </c>
      <c r="B27" s="15" t="s">
        <v>42</v>
      </c>
      <c r="C27" s="16"/>
      <c r="D27" s="37"/>
      <c r="E27" s="16"/>
      <c r="F27" s="16"/>
    </row>
    <row r="29" spans="1:19" x14ac:dyDescent="0.25">
      <c r="B29" s="65" t="s">
        <v>20</v>
      </c>
      <c r="C29" s="65"/>
      <c r="D29" s="65"/>
    </row>
    <row r="31" spans="1:19" x14ac:dyDescent="0.25">
      <c r="B31" s="12" t="s">
        <v>60</v>
      </c>
    </row>
  </sheetData>
  <mergeCells count="6">
    <mergeCell ref="N6:T6"/>
    <mergeCell ref="B29:D29"/>
    <mergeCell ref="A24:A25"/>
    <mergeCell ref="B24:B25"/>
    <mergeCell ref="C24:C25"/>
    <mergeCell ref="D24:S25"/>
  </mergeCells>
  <pageMargins left="0.45" right="0.45" top="0.75" bottom="0.75" header="0.3" footer="0.3"/>
  <pageSetup scale="79" fitToHeight="0" orientation="landscape" r:id="rId1"/>
  <headerFooter>
    <oddFooter>&amp;L&amp;D &amp;T
&amp;Z&amp;F
&amp;C
     &amp;P</oddFooter>
  </headerFooter>
  <rowBreaks count="2" manualBreakCount="2">
    <brk id="19" max="17" man="1"/>
    <brk id="26"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Y64"/>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1" width="9.140625" style="12"/>
    <col min="22" max="22" width="13.28515625" style="12" bestFit="1" customWidth="1"/>
    <col min="23" max="23" width="9.140625" style="12"/>
    <col min="24" max="24" width="11.5703125" style="12" bestFit="1" customWidth="1"/>
    <col min="25" max="16384" width="9.140625" style="12"/>
  </cols>
  <sheetData>
    <row r="1" spans="1:25" ht="18.75" x14ac:dyDescent="0.3">
      <c r="A1" s="14" t="s">
        <v>0</v>
      </c>
    </row>
    <row r="2" spans="1:25" ht="15.75" x14ac:dyDescent="0.25">
      <c r="A2" s="15" t="s">
        <v>45</v>
      </c>
    </row>
    <row r="3" spans="1:25" ht="15.75" x14ac:dyDescent="0.25">
      <c r="A3" s="15" t="s">
        <v>153</v>
      </c>
    </row>
    <row r="4" spans="1:25" ht="15.75" x14ac:dyDescent="0.25">
      <c r="A4" s="15"/>
    </row>
    <row r="6" spans="1:25" ht="15.75" x14ac:dyDescent="0.25">
      <c r="A6" s="15" t="s">
        <v>2</v>
      </c>
      <c r="B6" s="15" t="s">
        <v>40</v>
      </c>
      <c r="C6" s="16"/>
      <c r="D6" s="16"/>
      <c r="E6" s="16"/>
      <c r="F6" s="16"/>
      <c r="N6" s="65" t="s">
        <v>17</v>
      </c>
      <c r="O6" s="65"/>
      <c r="P6" s="65"/>
      <c r="Q6" s="65"/>
      <c r="R6" s="65"/>
      <c r="S6" s="65"/>
      <c r="T6" s="65"/>
    </row>
    <row r="7" spans="1:25" s="17" customFormat="1" x14ac:dyDescent="0.25">
      <c r="F7" s="18" t="s">
        <v>12</v>
      </c>
      <c r="G7" s="18"/>
      <c r="H7" s="18" t="s">
        <v>15</v>
      </c>
      <c r="I7" s="18"/>
      <c r="J7" s="18" t="s">
        <v>16</v>
      </c>
      <c r="L7" s="18" t="s">
        <v>35</v>
      </c>
      <c r="M7" s="18"/>
      <c r="N7" s="59" t="s">
        <v>157</v>
      </c>
    </row>
    <row r="8" spans="1:25"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5" x14ac:dyDescent="0.25">
      <c r="B9" s="21"/>
      <c r="C9" s="21"/>
      <c r="D9" s="21"/>
      <c r="E9" s="21"/>
      <c r="P9" s="22"/>
      <c r="Q9" s="22"/>
      <c r="R9" s="22"/>
      <c r="S9" s="22"/>
      <c r="T9" s="22"/>
    </row>
    <row r="10" spans="1:25" x14ac:dyDescent="0.25">
      <c r="B10" s="8">
        <v>2008</v>
      </c>
      <c r="C10" s="8"/>
      <c r="D10" s="7">
        <v>39583</v>
      </c>
      <c r="E10" s="8"/>
      <c r="F10" s="1">
        <v>49134082.229999997</v>
      </c>
      <c r="G10" s="1"/>
      <c r="H10" s="1">
        <v>49134082.229999997</v>
      </c>
      <c r="I10" s="1"/>
      <c r="J10" s="1">
        <v>0</v>
      </c>
      <c r="K10" s="23"/>
      <c r="L10" s="7">
        <v>43252</v>
      </c>
      <c r="M10" s="7"/>
      <c r="N10" s="1">
        <v>49565000</v>
      </c>
      <c r="O10" s="23"/>
      <c r="P10" s="1">
        <v>2340000</v>
      </c>
      <c r="Q10" s="1"/>
      <c r="R10" s="1">
        <v>117000</v>
      </c>
      <c r="S10" s="1"/>
      <c r="T10" s="1">
        <v>2457000</v>
      </c>
      <c r="Y10" s="52"/>
    </row>
    <row r="11" spans="1:25" x14ac:dyDescent="0.25">
      <c r="B11" s="8">
        <v>2009</v>
      </c>
      <c r="C11" s="8"/>
      <c r="D11" s="7">
        <v>39979</v>
      </c>
      <c r="E11" s="8"/>
      <c r="F11" s="1">
        <v>33173401.260000002</v>
      </c>
      <c r="G11" s="1"/>
      <c r="H11" s="1">
        <v>33173401.260000002</v>
      </c>
      <c r="I11" s="1"/>
      <c r="J11" s="1">
        <v>0</v>
      </c>
      <c r="K11" s="23"/>
      <c r="L11" s="7">
        <v>47270</v>
      </c>
      <c r="M11" s="7"/>
      <c r="N11" s="1">
        <v>34960000</v>
      </c>
      <c r="O11" s="23"/>
      <c r="P11" s="1">
        <v>24835000</v>
      </c>
      <c r="Q11" s="1"/>
      <c r="R11" s="1">
        <v>8022485.0399999991</v>
      </c>
      <c r="S11" s="1"/>
      <c r="T11" s="1">
        <v>32857485.039999999</v>
      </c>
    </row>
    <row r="12" spans="1:25" x14ac:dyDescent="0.25">
      <c r="B12" s="8">
        <v>2012</v>
      </c>
      <c r="C12" s="8"/>
      <c r="D12" s="7">
        <v>40983</v>
      </c>
      <c r="E12" s="8"/>
      <c r="F12" s="1">
        <v>14055658.9</v>
      </c>
      <c r="G12" s="1"/>
      <c r="H12" s="1">
        <v>13834125.15</v>
      </c>
      <c r="I12" s="1"/>
      <c r="J12" s="1">
        <v>221533.74999999971</v>
      </c>
      <c r="K12" s="23"/>
      <c r="L12" s="7">
        <v>48000</v>
      </c>
      <c r="M12" s="7"/>
      <c r="N12" s="1">
        <v>14105000</v>
      </c>
      <c r="O12" s="23"/>
      <c r="P12" s="1">
        <v>10630000</v>
      </c>
      <c r="Q12" s="1"/>
      <c r="R12" s="1">
        <v>2844362.5399999991</v>
      </c>
      <c r="S12" s="1"/>
      <c r="T12" s="1">
        <v>13474362.539999999</v>
      </c>
    </row>
    <row r="13" spans="1:25" x14ac:dyDescent="0.25">
      <c r="B13" s="8">
        <v>2013</v>
      </c>
      <c r="C13" s="8"/>
      <c r="D13" s="7">
        <v>41348</v>
      </c>
      <c r="E13" s="8"/>
      <c r="F13" s="1">
        <v>23371271.52</v>
      </c>
      <c r="G13" s="1"/>
      <c r="H13" s="1">
        <v>21877313.150000002</v>
      </c>
      <c r="I13" s="1"/>
      <c r="J13" s="1">
        <v>1493958.3699999987</v>
      </c>
      <c r="K13" s="23"/>
      <c r="L13" s="7">
        <v>48731</v>
      </c>
      <c r="M13" s="7"/>
      <c r="N13" s="1">
        <v>24330000</v>
      </c>
      <c r="O13" s="23"/>
      <c r="P13" s="1">
        <v>20860000</v>
      </c>
      <c r="Q13" s="1"/>
      <c r="R13" s="1">
        <v>5860250</v>
      </c>
      <c r="S13" s="1"/>
      <c r="T13" s="1">
        <v>26720250</v>
      </c>
    </row>
    <row r="14" spans="1:25" x14ac:dyDescent="0.25">
      <c r="B14" s="33">
        <v>2015</v>
      </c>
      <c r="C14" s="33"/>
      <c r="D14" s="44">
        <v>42231</v>
      </c>
      <c r="E14" s="33"/>
      <c r="F14" s="3">
        <v>53816745.729999997</v>
      </c>
      <c r="G14" s="3"/>
      <c r="H14" s="3">
        <v>15778179.990000002</v>
      </c>
      <c r="I14" s="3"/>
      <c r="J14" s="3">
        <v>38038565.739999995</v>
      </c>
      <c r="K14" s="35"/>
      <c r="L14" s="44">
        <v>53114</v>
      </c>
      <c r="M14" s="44"/>
      <c r="N14" s="1">
        <v>65250000</v>
      </c>
      <c r="O14" s="35"/>
      <c r="P14" s="1">
        <v>62455000</v>
      </c>
      <c r="Q14" s="3"/>
      <c r="R14" s="1">
        <v>36105118.759999998</v>
      </c>
      <c r="S14" s="3"/>
      <c r="T14" s="3">
        <v>98560118.75999999</v>
      </c>
    </row>
    <row r="15" spans="1:25" x14ac:dyDescent="0.25">
      <c r="B15" s="8">
        <v>2016</v>
      </c>
      <c r="C15" s="8"/>
      <c r="D15" s="7">
        <v>42597</v>
      </c>
      <c r="E15" s="8"/>
      <c r="F15" s="3">
        <v>58995417.979999997</v>
      </c>
      <c r="G15" s="3"/>
      <c r="H15" s="3">
        <v>10222773.280000001</v>
      </c>
      <c r="I15" s="3"/>
      <c r="J15" s="3">
        <v>48772644.699999996</v>
      </c>
      <c r="K15" s="35"/>
      <c r="L15" s="44">
        <v>53479</v>
      </c>
      <c r="M15" s="44"/>
      <c r="N15" s="1">
        <v>95075000</v>
      </c>
      <c r="O15" s="35"/>
      <c r="P15" s="1">
        <v>88865000</v>
      </c>
      <c r="Q15" s="3"/>
      <c r="R15" s="1">
        <v>45251900</v>
      </c>
      <c r="S15" s="3"/>
      <c r="T15" s="3">
        <v>134116900</v>
      </c>
      <c r="U15" s="42"/>
    </row>
    <row r="16" spans="1:25" x14ac:dyDescent="0.25">
      <c r="B16" s="8">
        <v>2017</v>
      </c>
      <c r="C16" s="8"/>
      <c r="D16" s="7">
        <v>42809</v>
      </c>
      <c r="E16" s="8"/>
      <c r="F16" s="2">
        <v>77435997.780000001</v>
      </c>
      <c r="G16" s="1"/>
      <c r="H16" s="2">
        <v>467548.01000000536</v>
      </c>
      <c r="I16" s="1"/>
      <c r="J16" s="2">
        <v>76968449.769999996</v>
      </c>
      <c r="K16" s="23"/>
      <c r="L16" s="7">
        <v>53479</v>
      </c>
      <c r="M16" s="7"/>
      <c r="N16" s="2">
        <v>74940000</v>
      </c>
      <c r="O16" s="23"/>
      <c r="P16" s="2">
        <v>73145000</v>
      </c>
      <c r="Q16" s="1"/>
      <c r="R16" s="2">
        <v>59091562.5</v>
      </c>
      <c r="S16" s="1"/>
      <c r="T16" s="2">
        <v>132236562.5</v>
      </c>
    </row>
    <row r="17" spans="1:20" x14ac:dyDescent="0.25">
      <c r="B17" s="21"/>
      <c r="C17" s="21"/>
      <c r="D17" s="26"/>
      <c r="E17" s="21"/>
      <c r="F17" s="1"/>
      <c r="G17" s="1"/>
      <c r="H17" s="1"/>
      <c r="I17" s="1"/>
      <c r="J17" s="1"/>
      <c r="L17" s="21"/>
      <c r="M17" s="57"/>
      <c r="N17" s="3"/>
      <c r="P17" s="3"/>
      <c r="Q17" s="1"/>
      <c r="R17" s="3"/>
      <c r="S17" s="1"/>
      <c r="T17" s="3"/>
    </row>
    <row r="18" spans="1:20" ht="15.75" thickBot="1" x14ac:dyDescent="0.3">
      <c r="B18" s="21" t="s">
        <v>5</v>
      </c>
      <c r="C18" s="21"/>
      <c r="D18" s="26"/>
      <c r="E18" s="21"/>
      <c r="F18" s="38">
        <v>309982575.39999998</v>
      </c>
      <c r="G18" s="1"/>
      <c r="H18" s="38">
        <v>144487423.06999999</v>
      </c>
      <c r="I18" s="1"/>
      <c r="J18" s="38">
        <v>165495152.32999998</v>
      </c>
      <c r="N18" s="38">
        <v>358225000</v>
      </c>
      <c r="P18" s="38">
        <v>283130000</v>
      </c>
      <c r="Q18" s="1"/>
      <c r="R18" s="38">
        <v>157292678.84</v>
      </c>
      <c r="S18" s="1"/>
      <c r="T18" s="38">
        <v>440422678.83999997</v>
      </c>
    </row>
    <row r="19" spans="1:20" ht="15.75" thickTop="1" x14ac:dyDescent="0.25">
      <c r="D19" s="28"/>
      <c r="P19" s="52">
        <v>283130000</v>
      </c>
      <c r="Q19" s="1"/>
      <c r="R19" s="52">
        <v>157292678.83999997</v>
      </c>
      <c r="S19" s="1"/>
      <c r="T19" s="52">
        <v>440422678.83999991</v>
      </c>
    </row>
    <row r="20" spans="1:20" x14ac:dyDescent="0.25">
      <c r="D20" s="28" t="s">
        <v>135</v>
      </c>
      <c r="P20" s="52">
        <v>0</v>
      </c>
      <c r="Q20" s="1"/>
      <c r="R20" s="52">
        <v>0</v>
      </c>
      <c r="S20" s="1"/>
      <c r="T20" s="52">
        <v>0</v>
      </c>
    </row>
    <row r="21" spans="1:20" x14ac:dyDescent="0.25">
      <c r="D21" s="28" t="s">
        <v>38</v>
      </c>
      <c r="F21" s="12" t="s">
        <v>36</v>
      </c>
      <c r="Q21" s="1"/>
      <c r="S21" s="1"/>
    </row>
    <row r="22" spans="1:20" x14ac:dyDescent="0.25">
      <c r="D22" s="28" t="s">
        <v>39</v>
      </c>
      <c r="F22" s="12" t="s">
        <v>37</v>
      </c>
      <c r="Q22" s="1"/>
      <c r="S22" s="1"/>
    </row>
    <row r="24" spans="1:20" x14ac:dyDescent="0.25">
      <c r="D24" s="28" t="s">
        <v>75</v>
      </c>
    </row>
    <row r="27" spans="1:20" ht="15.75" x14ac:dyDescent="0.25">
      <c r="A27" s="15" t="s">
        <v>19</v>
      </c>
      <c r="B27" s="15" t="s">
        <v>41</v>
      </c>
      <c r="C27" s="16"/>
      <c r="D27" s="16"/>
      <c r="E27" s="16"/>
      <c r="F27" s="16"/>
    </row>
    <row r="29" spans="1:20" x14ac:dyDescent="0.25">
      <c r="B29" s="19" t="s">
        <v>6</v>
      </c>
      <c r="D29" s="30" t="s">
        <v>33</v>
      </c>
    </row>
    <row r="30" spans="1:20" x14ac:dyDescent="0.25">
      <c r="B30" s="21"/>
    </row>
    <row r="31" spans="1:20" ht="15" customHeight="1" x14ac:dyDescent="0.25">
      <c r="A31" s="67"/>
      <c r="B31" s="36">
        <v>2008</v>
      </c>
      <c r="C31" s="70"/>
      <c r="D31" s="71" t="s">
        <v>65</v>
      </c>
      <c r="E31" s="71"/>
      <c r="F31" s="71"/>
      <c r="G31" s="71"/>
      <c r="H31" s="71"/>
      <c r="I31" s="71"/>
      <c r="J31" s="71"/>
      <c r="K31" s="71"/>
      <c r="L31" s="71"/>
      <c r="M31" s="71"/>
      <c r="N31" s="71"/>
      <c r="O31" s="71"/>
      <c r="P31" s="71"/>
      <c r="Q31" s="71"/>
      <c r="R31" s="71"/>
      <c r="S31" s="71"/>
      <c r="T31" s="4"/>
    </row>
    <row r="32" spans="1:20" x14ac:dyDescent="0.25">
      <c r="A32" s="67"/>
      <c r="B32" s="36"/>
      <c r="C32" s="70"/>
      <c r="D32" s="71"/>
      <c r="E32" s="71"/>
      <c r="F32" s="71"/>
      <c r="G32" s="71"/>
      <c r="H32" s="71"/>
      <c r="I32" s="71"/>
      <c r="J32" s="71"/>
      <c r="K32" s="71"/>
      <c r="L32" s="71"/>
      <c r="M32" s="71"/>
      <c r="N32" s="71"/>
      <c r="O32" s="71"/>
      <c r="P32" s="71"/>
      <c r="Q32" s="71"/>
      <c r="R32" s="71"/>
      <c r="S32" s="71"/>
      <c r="T32" s="4"/>
    </row>
    <row r="33" spans="1:19" ht="15" customHeight="1" x14ac:dyDescent="0.25">
      <c r="A33" s="67"/>
      <c r="B33" s="69">
        <v>2009</v>
      </c>
      <c r="C33" s="70"/>
      <c r="D33" s="71" t="s">
        <v>66</v>
      </c>
      <c r="E33" s="71"/>
      <c r="F33" s="71"/>
      <c r="G33" s="71"/>
      <c r="H33" s="71"/>
      <c r="I33" s="71"/>
      <c r="J33" s="71"/>
      <c r="K33" s="71"/>
      <c r="L33" s="71"/>
      <c r="M33" s="71"/>
      <c r="N33" s="71"/>
      <c r="O33" s="71"/>
      <c r="P33" s="71"/>
      <c r="Q33" s="71"/>
      <c r="R33" s="71"/>
      <c r="S33" s="71"/>
    </row>
    <row r="34" spans="1:19" ht="15" customHeight="1" x14ac:dyDescent="0.25">
      <c r="A34" s="67"/>
      <c r="B34" s="69"/>
      <c r="C34" s="70"/>
      <c r="D34" s="71"/>
      <c r="E34" s="71"/>
      <c r="F34" s="71"/>
      <c r="G34" s="71"/>
      <c r="H34" s="71"/>
      <c r="I34" s="71"/>
      <c r="J34" s="71"/>
      <c r="K34" s="71"/>
      <c r="L34" s="71"/>
      <c r="M34" s="71"/>
      <c r="N34" s="71"/>
      <c r="O34" s="71"/>
      <c r="P34" s="71"/>
      <c r="Q34" s="71"/>
      <c r="R34" s="71"/>
      <c r="S34" s="71"/>
    </row>
    <row r="35" spans="1:19" x14ac:dyDescent="0.25">
      <c r="A35" s="67"/>
      <c r="B35" s="69">
        <v>2012</v>
      </c>
      <c r="C35" s="70"/>
      <c r="D35" s="71" t="s">
        <v>67</v>
      </c>
      <c r="E35" s="71"/>
      <c r="F35" s="71"/>
      <c r="G35" s="71"/>
      <c r="H35" s="71"/>
      <c r="I35" s="71"/>
      <c r="J35" s="71"/>
      <c r="K35" s="71"/>
      <c r="L35" s="71"/>
      <c r="M35" s="71"/>
      <c r="N35" s="71"/>
      <c r="O35" s="71"/>
      <c r="P35" s="71"/>
      <c r="Q35" s="71"/>
      <c r="R35" s="71"/>
      <c r="S35" s="71"/>
    </row>
    <row r="36" spans="1:19" x14ac:dyDescent="0.25">
      <c r="A36" s="67"/>
      <c r="B36" s="69"/>
      <c r="C36" s="70"/>
      <c r="D36" s="71"/>
      <c r="E36" s="71"/>
      <c r="F36" s="71"/>
      <c r="G36" s="71"/>
      <c r="H36" s="71"/>
      <c r="I36" s="71"/>
      <c r="J36" s="71"/>
      <c r="K36" s="71"/>
      <c r="L36" s="71"/>
      <c r="M36" s="71"/>
      <c r="N36" s="71"/>
      <c r="O36" s="71"/>
      <c r="P36" s="71"/>
      <c r="Q36" s="71"/>
      <c r="R36" s="71"/>
      <c r="S36" s="71"/>
    </row>
    <row r="37" spans="1:19" ht="15" customHeight="1" x14ac:dyDescent="0.25">
      <c r="A37" s="67"/>
      <c r="B37" s="69"/>
      <c r="C37" s="70"/>
      <c r="D37" s="71"/>
      <c r="E37" s="71"/>
      <c r="F37" s="71"/>
      <c r="G37" s="71"/>
      <c r="H37" s="71"/>
      <c r="I37" s="71"/>
      <c r="J37" s="71"/>
      <c r="K37" s="71"/>
      <c r="L37" s="71"/>
      <c r="M37" s="71"/>
      <c r="N37" s="71"/>
      <c r="O37" s="71"/>
      <c r="P37" s="71"/>
      <c r="Q37" s="71"/>
      <c r="R37" s="71"/>
      <c r="S37" s="71"/>
    </row>
    <row r="38" spans="1:19" ht="15" customHeight="1" x14ac:dyDescent="0.25">
      <c r="A38" s="67"/>
      <c r="B38" s="36">
        <v>2013</v>
      </c>
      <c r="C38" s="70"/>
      <c r="D38" s="71" t="s">
        <v>80</v>
      </c>
      <c r="E38" s="71"/>
      <c r="F38" s="71"/>
      <c r="G38" s="71"/>
      <c r="H38" s="71"/>
      <c r="I38" s="71"/>
      <c r="J38" s="71"/>
      <c r="K38" s="71"/>
      <c r="L38" s="71"/>
      <c r="M38" s="71"/>
      <c r="N38" s="71"/>
      <c r="O38" s="71"/>
      <c r="P38" s="71"/>
      <c r="Q38" s="71"/>
      <c r="R38" s="71"/>
      <c r="S38" s="71"/>
    </row>
    <row r="39" spans="1:19" x14ac:dyDescent="0.25">
      <c r="A39" s="67"/>
      <c r="B39" s="36"/>
      <c r="C39" s="70"/>
      <c r="D39" s="71"/>
      <c r="E39" s="71"/>
      <c r="F39" s="71"/>
      <c r="G39" s="71"/>
      <c r="H39" s="71"/>
      <c r="I39" s="71"/>
      <c r="J39" s="71"/>
      <c r="K39" s="71"/>
      <c r="L39" s="71"/>
      <c r="M39" s="71"/>
      <c r="N39" s="71"/>
      <c r="O39" s="71"/>
      <c r="P39" s="71"/>
      <c r="Q39" s="71"/>
      <c r="R39" s="71"/>
      <c r="S39" s="71"/>
    </row>
    <row r="40" spans="1:19" x14ac:dyDescent="0.25">
      <c r="A40" s="67"/>
      <c r="B40" s="69">
        <v>2015</v>
      </c>
      <c r="C40" s="70"/>
      <c r="D40" s="71" t="s">
        <v>97</v>
      </c>
      <c r="E40" s="71"/>
      <c r="F40" s="71"/>
      <c r="G40" s="71"/>
      <c r="H40" s="71"/>
      <c r="I40" s="71"/>
      <c r="J40" s="71"/>
      <c r="K40" s="71"/>
      <c r="L40" s="71"/>
      <c r="M40" s="71"/>
      <c r="N40" s="71"/>
      <c r="O40" s="71"/>
      <c r="P40" s="71"/>
      <c r="Q40" s="71"/>
      <c r="R40" s="71"/>
      <c r="S40" s="71"/>
    </row>
    <row r="41" spans="1:19" x14ac:dyDescent="0.25">
      <c r="A41" s="67"/>
      <c r="B41" s="69"/>
      <c r="C41" s="70"/>
      <c r="D41" s="71"/>
      <c r="E41" s="71"/>
      <c r="F41" s="71"/>
      <c r="G41" s="71"/>
      <c r="H41" s="71"/>
      <c r="I41" s="71"/>
      <c r="J41" s="71"/>
      <c r="K41" s="71"/>
      <c r="L41" s="71"/>
      <c r="M41" s="71"/>
      <c r="N41" s="71"/>
      <c r="O41" s="71"/>
      <c r="P41" s="71"/>
      <c r="Q41" s="71"/>
      <c r="R41" s="71"/>
      <c r="S41" s="71"/>
    </row>
    <row r="42" spans="1:19" x14ac:dyDescent="0.25">
      <c r="A42" s="67"/>
      <c r="B42" s="69"/>
      <c r="C42" s="70"/>
      <c r="D42" s="71"/>
      <c r="E42" s="71"/>
      <c r="F42" s="71"/>
      <c r="G42" s="71"/>
      <c r="H42" s="71"/>
      <c r="I42" s="71"/>
      <c r="J42" s="71"/>
      <c r="K42" s="71"/>
      <c r="L42" s="71"/>
      <c r="M42" s="71"/>
      <c r="N42" s="71"/>
      <c r="O42" s="71"/>
      <c r="P42" s="71"/>
      <c r="Q42" s="71"/>
      <c r="R42" s="71"/>
      <c r="S42" s="71"/>
    </row>
    <row r="43" spans="1:19" x14ac:dyDescent="0.25">
      <c r="A43" s="67"/>
      <c r="B43" s="69">
        <v>2016</v>
      </c>
      <c r="C43" s="70"/>
      <c r="D43" s="71" t="s">
        <v>151</v>
      </c>
      <c r="E43" s="71"/>
      <c r="F43" s="71"/>
      <c r="G43" s="71"/>
      <c r="H43" s="71"/>
      <c r="I43" s="71"/>
      <c r="J43" s="71"/>
      <c r="K43" s="71"/>
      <c r="L43" s="71"/>
      <c r="M43" s="71"/>
      <c r="N43" s="71"/>
      <c r="O43" s="71"/>
      <c r="P43" s="71"/>
      <c r="Q43" s="71"/>
      <c r="R43" s="71"/>
      <c r="S43" s="71"/>
    </row>
    <row r="44" spans="1:19" x14ac:dyDescent="0.25">
      <c r="A44" s="67"/>
      <c r="B44" s="69"/>
      <c r="C44" s="70"/>
      <c r="D44" s="71"/>
      <c r="E44" s="71"/>
      <c r="F44" s="71"/>
      <c r="G44" s="71"/>
      <c r="H44" s="71"/>
      <c r="I44" s="71"/>
      <c r="J44" s="71"/>
      <c r="K44" s="71"/>
      <c r="L44" s="71"/>
      <c r="M44" s="71"/>
      <c r="N44" s="71"/>
      <c r="O44" s="71"/>
      <c r="P44" s="71"/>
      <c r="Q44" s="71"/>
      <c r="R44" s="71"/>
      <c r="S44" s="71"/>
    </row>
    <row r="45" spans="1:19" x14ac:dyDescent="0.25">
      <c r="A45" s="67"/>
      <c r="B45" s="69"/>
      <c r="C45" s="70"/>
      <c r="D45" s="71"/>
      <c r="E45" s="71"/>
      <c r="F45" s="71"/>
      <c r="G45" s="71"/>
      <c r="H45" s="71"/>
      <c r="I45" s="71"/>
      <c r="J45" s="71"/>
      <c r="K45" s="71"/>
      <c r="L45" s="71"/>
      <c r="M45" s="71"/>
      <c r="N45" s="71"/>
      <c r="O45" s="71"/>
      <c r="P45" s="71"/>
      <c r="Q45" s="71"/>
      <c r="R45" s="71"/>
      <c r="S45" s="71"/>
    </row>
    <row r="46" spans="1:19" ht="46.5" customHeight="1" x14ac:dyDescent="0.25">
      <c r="A46" s="49"/>
      <c r="B46" s="50">
        <v>2017</v>
      </c>
      <c r="C46" s="51"/>
      <c r="D46" s="71" t="s">
        <v>155</v>
      </c>
      <c r="E46" s="71"/>
      <c r="F46" s="71"/>
      <c r="G46" s="71"/>
      <c r="H46" s="71"/>
      <c r="I46" s="71"/>
      <c r="J46" s="71"/>
      <c r="K46" s="71"/>
      <c r="L46" s="71"/>
      <c r="M46" s="71"/>
      <c r="N46" s="71"/>
      <c r="O46" s="71"/>
      <c r="P46" s="71"/>
      <c r="Q46" s="71"/>
      <c r="R46" s="71"/>
      <c r="S46" s="71"/>
    </row>
    <row r="47" spans="1:19" x14ac:dyDescent="0.25">
      <c r="A47" s="21"/>
      <c r="B47" s="36"/>
      <c r="C47" s="21"/>
      <c r="D47" s="5"/>
      <c r="E47" s="5"/>
      <c r="F47" s="5"/>
      <c r="G47" s="5"/>
      <c r="H47" s="5"/>
      <c r="I47" s="5"/>
      <c r="J47" s="5"/>
      <c r="K47" s="5"/>
      <c r="L47" s="5"/>
      <c r="M47" s="5"/>
      <c r="N47" s="5"/>
      <c r="O47" s="5"/>
      <c r="P47" s="5"/>
      <c r="Q47" s="5"/>
      <c r="R47" s="5"/>
      <c r="S47" s="5"/>
    </row>
    <row r="49" spans="1:25" ht="15.75" x14ac:dyDescent="0.25">
      <c r="A49" s="15" t="s">
        <v>34</v>
      </c>
      <c r="B49" s="15" t="s">
        <v>42</v>
      </c>
      <c r="C49" s="16"/>
      <c r="D49" s="37"/>
      <c r="E49" s="16"/>
      <c r="F49" s="16"/>
    </row>
    <row r="51" spans="1:25" x14ac:dyDescent="0.25">
      <c r="B51" s="65" t="s">
        <v>20</v>
      </c>
      <c r="C51" s="65"/>
      <c r="D51" s="65"/>
    </row>
    <row r="52" spans="1:25" x14ac:dyDescent="0.25">
      <c r="Y52" s="43"/>
    </row>
    <row r="53" spans="1:25" x14ac:dyDescent="0.25">
      <c r="B53" s="12" t="s">
        <v>21</v>
      </c>
      <c r="Y53" s="43"/>
    </row>
    <row r="54" spans="1:25" x14ac:dyDescent="0.25">
      <c r="B54" s="12" t="s">
        <v>23</v>
      </c>
      <c r="Y54" s="43"/>
    </row>
    <row r="55" spans="1:25" x14ac:dyDescent="0.25">
      <c r="B55" s="12" t="s">
        <v>24</v>
      </c>
      <c r="Y55" s="43"/>
    </row>
    <row r="56" spans="1:25" x14ac:dyDescent="0.25">
      <c r="B56" s="12" t="s">
        <v>57</v>
      </c>
      <c r="Y56" s="43"/>
    </row>
    <row r="57" spans="1:25" x14ac:dyDescent="0.25">
      <c r="B57" s="12" t="s">
        <v>26</v>
      </c>
      <c r="Y57" s="43"/>
    </row>
    <row r="58" spans="1:25" x14ac:dyDescent="0.25">
      <c r="B58" s="12" t="s">
        <v>27</v>
      </c>
      <c r="Y58" s="43"/>
    </row>
    <row r="59" spans="1:25" x14ac:dyDescent="0.25">
      <c r="B59" s="12" t="s">
        <v>28</v>
      </c>
      <c r="Y59" s="43"/>
    </row>
    <row r="60" spans="1:25" x14ac:dyDescent="0.25">
      <c r="B60" s="12" t="s">
        <v>55</v>
      </c>
      <c r="Y60" s="43"/>
    </row>
    <row r="61" spans="1:25" x14ac:dyDescent="0.25">
      <c r="B61" s="12" t="s">
        <v>56</v>
      </c>
      <c r="Y61" s="43"/>
    </row>
    <row r="62" spans="1:25" x14ac:dyDescent="0.25">
      <c r="B62" s="12" t="s">
        <v>29</v>
      </c>
      <c r="Y62" s="43"/>
    </row>
    <row r="63" spans="1:25" x14ac:dyDescent="0.25">
      <c r="B63" s="12" t="s">
        <v>30</v>
      </c>
      <c r="Y63" s="43"/>
    </row>
    <row r="64" spans="1:25" x14ac:dyDescent="0.25">
      <c r="B64" s="12" t="s">
        <v>58</v>
      </c>
    </row>
  </sheetData>
  <mergeCells count="25">
    <mergeCell ref="N6:T6"/>
    <mergeCell ref="B51:D51"/>
    <mergeCell ref="D33:S34"/>
    <mergeCell ref="C35:C37"/>
    <mergeCell ref="B35:B37"/>
    <mergeCell ref="D31:S32"/>
    <mergeCell ref="D43:S45"/>
    <mergeCell ref="D40:S42"/>
    <mergeCell ref="D38:S39"/>
    <mergeCell ref="D35:S37"/>
    <mergeCell ref="D46:S46"/>
    <mergeCell ref="A33:A34"/>
    <mergeCell ref="B33:B34"/>
    <mergeCell ref="C33:C34"/>
    <mergeCell ref="A31:A32"/>
    <mergeCell ref="C31:C32"/>
    <mergeCell ref="A35:A37"/>
    <mergeCell ref="A43:A45"/>
    <mergeCell ref="B43:B45"/>
    <mergeCell ref="C43:C45"/>
    <mergeCell ref="A38:A39"/>
    <mergeCell ref="C38:C39"/>
    <mergeCell ref="B40:B42"/>
    <mergeCell ref="A40:A42"/>
    <mergeCell ref="C40:C42"/>
  </mergeCells>
  <conditionalFormatting sqref="P19">
    <cfRule type="cellIs" dxfId="14" priority="6" operator="equal">
      <formula>$P$18</formula>
    </cfRule>
  </conditionalFormatting>
  <conditionalFormatting sqref="R19">
    <cfRule type="cellIs" dxfId="13" priority="4" operator="equal">
      <formula>$R$18</formula>
    </cfRule>
  </conditionalFormatting>
  <conditionalFormatting sqref="T19">
    <cfRule type="cellIs" dxfId="12" priority="3" operator="equal">
      <formula>$T$18</formula>
    </cfRule>
  </conditionalFormatting>
  <conditionalFormatting sqref="P20 R20 T20">
    <cfRule type="cellIs" dxfId="11" priority="1" operator="equal">
      <formula>0</formula>
    </cfRule>
    <cfRule type="cellIs" dxfId="10" priority="2" operator="notEqual">
      <formula>0</formula>
    </cfRule>
  </conditionalFormatting>
  <pageMargins left="0.45" right="0.45" top="0.75" bottom="0.75" header="0.3" footer="0.3"/>
  <pageSetup scale="79" fitToHeight="0" orientation="landscape" r:id="rId1"/>
  <headerFooter>
    <oddFooter>&amp;L&amp;D &amp;T
&amp;Z&amp;F
&amp;C
     &amp;P</oddFooter>
  </headerFooter>
  <rowBreaks count="3" manualBreakCount="3">
    <brk id="26" max="17" man="1"/>
    <brk id="48" max="17" man="1"/>
    <brk id="6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45"/>
  <sheetViews>
    <sheetView topLeftCell="A7"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16384" width="9.140625" style="12"/>
  </cols>
  <sheetData>
    <row r="1" spans="1:20" ht="18.75" x14ac:dyDescent="0.3">
      <c r="A1" s="14" t="s">
        <v>0</v>
      </c>
    </row>
    <row r="2" spans="1:20" ht="15.75" x14ac:dyDescent="0.25">
      <c r="A2" s="15" t="s">
        <v>43</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60">
        <v>2009</v>
      </c>
      <c r="C10" s="21"/>
      <c r="D10" s="26">
        <v>39859</v>
      </c>
      <c r="E10" s="21"/>
      <c r="F10" s="1">
        <v>20246184.989999998</v>
      </c>
      <c r="G10" s="1"/>
      <c r="H10" s="1">
        <v>20209169.639999997</v>
      </c>
      <c r="I10" s="1"/>
      <c r="J10" s="1">
        <v>37015.350000000857</v>
      </c>
      <c r="L10" s="26">
        <v>43709</v>
      </c>
      <c r="M10" s="26"/>
      <c r="N10" s="1">
        <v>22115000</v>
      </c>
      <c r="P10" s="1">
        <v>2140000</v>
      </c>
      <c r="Q10" s="1"/>
      <c r="R10" s="1">
        <v>134650</v>
      </c>
      <c r="S10" s="1"/>
      <c r="T10" s="1">
        <v>2274650</v>
      </c>
    </row>
    <row r="11" spans="1:20" x14ac:dyDescent="0.25">
      <c r="B11" s="60">
        <v>2010</v>
      </c>
      <c r="C11" s="21"/>
      <c r="D11" s="26">
        <v>40405</v>
      </c>
      <c r="E11" s="21"/>
      <c r="F11" s="3">
        <v>0</v>
      </c>
      <c r="G11" s="3"/>
      <c r="H11" s="3">
        <v>0</v>
      </c>
      <c r="I11" s="3"/>
      <c r="J11" s="3">
        <v>0</v>
      </c>
      <c r="K11" s="42"/>
      <c r="L11" s="41">
        <v>45170</v>
      </c>
      <c r="M11" s="41"/>
      <c r="N11" s="3">
        <v>18295000</v>
      </c>
      <c r="O11" s="42"/>
      <c r="P11" s="3">
        <v>10530000</v>
      </c>
      <c r="Q11" s="3"/>
      <c r="R11" s="3">
        <v>1231625</v>
      </c>
      <c r="S11" s="3"/>
      <c r="T11" s="3">
        <v>11761625</v>
      </c>
    </row>
    <row r="12" spans="1:20" x14ac:dyDescent="0.25">
      <c r="B12" s="60">
        <v>2015</v>
      </c>
      <c r="C12" s="21"/>
      <c r="D12" s="26">
        <v>42323</v>
      </c>
      <c r="E12" s="21"/>
      <c r="F12" s="3">
        <v>14914261.08</v>
      </c>
      <c r="G12" s="1"/>
      <c r="H12" s="3">
        <v>13355719.959999995</v>
      </c>
      <c r="I12" s="1"/>
      <c r="J12" s="3">
        <v>1558541.1200000045</v>
      </c>
      <c r="L12" s="26">
        <v>49553</v>
      </c>
      <c r="M12" s="26"/>
      <c r="N12" s="3">
        <v>18310000</v>
      </c>
      <c r="P12" s="3">
        <v>16845000</v>
      </c>
      <c r="Q12" s="1"/>
      <c r="R12" s="3">
        <v>6057606.2799999993</v>
      </c>
      <c r="S12" s="1"/>
      <c r="T12" s="3">
        <v>22902606.280000001</v>
      </c>
    </row>
    <row r="13" spans="1:20" x14ac:dyDescent="0.25">
      <c r="B13" s="60">
        <v>2016</v>
      </c>
      <c r="C13" s="49"/>
      <c r="D13" s="26">
        <v>42689</v>
      </c>
      <c r="E13" s="49"/>
      <c r="F13" s="3">
        <v>7333307.7300000004</v>
      </c>
      <c r="G13" s="1"/>
      <c r="H13" s="3">
        <v>3201695.0099999984</v>
      </c>
      <c r="I13" s="1"/>
      <c r="J13" s="3">
        <v>4131612.7200000021</v>
      </c>
      <c r="L13" s="26">
        <v>49919</v>
      </c>
      <c r="M13" s="26"/>
      <c r="N13" s="3">
        <v>19050000</v>
      </c>
      <c r="P13" s="3">
        <v>18605000</v>
      </c>
      <c r="Q13" s="1"/>
      <c r="R13" s="3">
        <v>7358181.3999999976</v>
      </c>
      <c r="S13" s="1"/>
      <c r="T13" s="3">
        <v>25963181.399999999</v>
      </c>
    </row>
    <row r="14" spans="1:20" x14ac:dyDescent="0.25">
      <c r="B14" s="21"/>
      <c r="C14" s="21"/>
      <c r="D14" s="26"/>
      <c r="E14" s="21"/>
      <c r="F14" s="13"/>
      <c r="G14" s="3"/>
      <c r="H14" s="13"/>
      <c r="I14" s="3"/>
      <c r="J14" s="13"/>
      <c r="K14" s="42"/>
      <c r="L14" s="40"/>
      <c r="M14" s="40"/>
      <c r="N14" s="13"/>
      <c r="O14" s="42"/>
      <c r="P14" s="13"/>
      <c r="Q14" s="3"/>
      <c r="R14" s="13"/>
      <c r="S14" s="3"/>
      <c r="T14" s="13"/>
    </row>
    <row r="15" spans="1:20" ht="15.75" thickBot="1" x14ac:dyDescent="0.3">
      <c r="B15" s="21" t="s">
        <v>5</v>
      </c>
      <c r="C15" s="21"/>
      <c r="D15" s="26"/>
      <c r="E15" s="21"/>
      <c r="F15" s="38">
        <v>42493753.799999997</v>
      </c>
      <c r="G15" s="1"/>
      <c r="H15" s="38">
        <v>36766584.609999992</v>
      </c>
      <c r="I15" s="1"/>
      <c r="J15" s="38">
        <v>5727169.1900000069</v>
      </c>
      <c r="N15" s="38">
        <v>77770000</v>
      </c>
      <c r="P15" s="38">
        <v>48120000</v>
      </c>
      <c r="Q15" s="1"/>
      <c r="R15" s="38">
        <v>14782062.679999996</v>
      </c>
      <c r="S15" s="1"/>
      <c r="T15" s="38">
        <v>62902062.68</v>
      </c>
    </row>
    <row r="16" spans="1:20" ht="15.75" thickTop="1" x14ac:dyDescent="0.25">
      <c r="D16" s="28"/>
      <c r="P16" s="52">
        <v>48120000</v>
      </c>
      <c r="Q16" s="1"/>
      <c r="R16" s="54">
        <v>14782062.680000022</v>
      </c>
      <c r="S16" s="1"/>
      <c r="T16" s="52">
        <v>62902062.67999997</v>
      </c>
    </row>
    <row r="17" spans="1:20" x14ac:dyDescent="0.25">
      <c r="D17" s="28" t="s">
        <v>135</v>
      </c>
      <c r="P17" s="52">
        <v>0</v>
      </c>
      <c r="Q17" s="1"/>
      <c r="R17" s="52">
        <v>0</v>
      </c>
      <c r="S17" s="1"/>
      <c r="T17" s="52">
        <v>0</v>
      </c>
    </row>
    <row r="18" spans="1:20" x14ac:dyDescent="0.25">
      <c r="D18" s="28" t="s">
        <v>38</v>
      </c>
      <c r="F18" s="12" t="s">
        <v>46</v>
      </c>
      <c r="Q18" s="1"/>
      <c r="S18" s="1"/>
    </row>
    <row r="19" spans="1:20" x14ac:dyDescent="0.25">
      <c r="D19" s="28" t="s">
        <v>39</v>
      </c>
      <c r="F19" s="12" t="s">
        <v>47</v>
      </c>
      <c r="Q19" s="1"/>
      <c r="S19" s="1"/>
    </row>
    <row r="21" spans="1:20" x14ac:dyDescent="0.25">
      <c r="D21" s="28" t="s">
        <v>75</v>
      </c>
    </row>
    <row r="24" spans="1:20" ht="15.75" x14ac:dyDescent="0.25">
      <c r="A24" s="15" t="s">
        <v>19</v>
      </c>
      <c r="B24" s="15" t="s">
        <v>41</v>
      </c>
      <c r="C24" s="16"/>
      <c r="D24" s="16"/>
      <c r="E24" s="16"/>
      <c r="F24" s="16"/>
    </row>
    <row r="26" spans="1:20" x14ac:dyDescent="0.25">
      <c r="B26" s="19" t="s">
        <v>6</v>
      </c>
      <c r="D26" s="30" t="s">
        <v>33</v>
      </c>
    </row>
    <row r="27" spans="1:20" x14ac:dyDescent="0.25">
      <c r="B27" s="21"/>
    </row>
    <row r="28" spans="1:20" ht="15" customHeight="1" x14ac:dyDescent="0.25">
      <c r="A28" s="67"/>
      <c r="B28" s="69">
        <v>2009</v>
      </c>
      <c r="C28" s="67"/>
      <c r="D28" s="71" t="s">
        <v>116</v>
      </c>
      <c r="E28" s="71"/>
      <c r="F28" s="71"/>
      <c r="G28" s="71"/>
      <c r="H28" s="71"/>
      <c r="I28" s="71"/>
      <c r="J28" s="71"/>
      <c r="K28" s="71"/>
      <c r="L28" s="71"/>
      <c r="M28" s="71"/>
      <c r="N28" s="71"/>
      <c r="O28" s="71"/>
      <c r="P28" s="71"/>
      <c r="Q28" s="71"/>
      <c r="R28" s="71"/>
      <c r="S28" s="71"/>
    </row>
    <row r="29" spans="1:20" x14ac:dyDescent="0.25">
      <c r="A29" s="67"/>
      <c r="B29" s="69"/>
      <c r="C29" s="67"/>
      <c r="D29" s="71"/>
      <c r="E29" s="71"/>
      <c r="F29" s="71"/>
      <c r="G29" s="71"/>
      <c r="H29" s="71"/>
      <c r="I29" s="71"/>
      <c r="J29" s="71"/>
      <c r="K29" s="71"/>
      <c r="L29" s="71"/>
      <c r="M29" s="71"/>
      <c r="N29" s="71"/>
      <c r="O29" s="71"/>
      <c r="P29" s="71"/>
      <c r="Q29" s="71"/>
      <c r="R29" s="71"/>
      <c r="S29" s="71"/>
    </row>
    <row r="30" spans="1:20" x14ac:dyDescent="0.25">
      <c r="B30" s="60">
        <v>2010</v>
      </c>
      <c r="D30" s="73" t="s">
        <v>98</v>
      </c>
      <c r="E30" s="73"/>
      <c r="F30" s="73"/>
      <c r="G30" s="73"/>
      <c r="H30" s="73"/>
      <c r="I30" s="73"/>
      <c r="J30" s="73"/>
      <c r="K30" s="73"/>
      <c r="L30" s="73"/>
      <c r="M30" s="73"/>
      <c r="N30" s="73"/>
      <c r="O30" s="73"/>
      <c r="P30" s="73"/>
      <c r="Q30" s="73"/>
      <c r="R30" s="73"/>
      <c r="S30" s="73"/>
    </row>
    <row r="31" spans="1:20" x14ac:dyDescent="0.25">
      <c r="B31" s="69">
        <v>2015</v>
      </c>
      <c r="D31" s="72" t="s">
        <v>149</v>
      </c>
      <c r="E31" s="72"/>
      <c r="F31" s="72"/>
      <c r="G31" s="72"/>
      <c r="H31" s="72"/>
      <c r="I31" s="72"/>
      <c r="J31" s="72"/>
      <c r="K31" s="72"/>
      <c r="L31" s="72"/>
      <c r="M31" s="72"/>
      <c r="N31" s="72"/>
      <c r="O31" s="72"/>
      <c r="P31" s="72"/>
      <c r="Q31" s="72"/>
      <c r="R31" s="72"/>
      <c r="S31" s="72"/>
    </row>
    <row r="32" spans="1:20" x14ac:dyDescent="0.25">
      <c r="B32" s="69"/>
      <c r="D32" s="72"/>
      <c r="E32" s="72"/>
      <c r="F32" s="72"/>
      <c r="G32" s="72"/>
      <c r="H32" s="72"/>
      <c r="I32" s="72"/>
      <c r="J32" s="72"/>
      <c r="K32" s="72"/>
      <c r="L32" s="72"/>
      <c r="M32" s="72"/>
      <c r="N32" s="72"/>
      <c r="O32" s="72"/>
      <c r="P32" s="72"/>
      <c r="Q32" s="72"/>
      <c r="R32" s="72"/>
      <c r="S32" s="72"/>
    </row>
    <row r="33" spans="1:23" ht="22.5" customHeight="1" x14ac:dyDescent="0.25">
      <c r="B33" s="69">
        <v>2016</v>
      </c>
      <c r="D33" s="72" t="s">
        <v>156</v>
      </c>
      <c r="E33" s="72"/>
      <c r="F33" s="72"/>
      <c r="G33" s="72"/>
      <c r="H33" s="72"/>
      <c r="I33" s="72"/>
      <c r="J33" s="72"/>
      <c r="K33" s="72"/>
      <c r="L33" s="72"/>
      <c r="M33" s="72"/>
      <c r="N33" s="72"/>
      <c r="O33" s="72"/>
      <c r="P33" s="72"/>
      <c r="Q33" s="72"/>
      <c r="R33" s="72"/>
      <c r="S33" s="72"/>
    </row>
    <row r="34" spans="1:23" ht="22.5" customHeight="1" x14ac:dyDescent="0.25">
      <c r="B34" s="69"/>
      <c r="D34" s="72"/>
      <c r="E34" s="72"/>
      <c r="F34" s="72"/>
      <c r="G34" s="72"/>
      <c r="H34" s="72"/>
      <c r="I34" s="72"/>
      <c r="J34" s="72"/>
      <c r="K34" s="72"/>
      <c r="L34" s="72"/>
      <c r="M34" s="72"/>
      <c r="N34" s="72"/>
      <c r="O34" s="72"/>
      <c r="P34" s="72"/>
      <c r="Q34" s="72"/>
      <c r="R34" s="72"/>
      <c r="S34" s="72"/>
    </row>
    <row r="37" spans="1:23" ht="15.75" x14ac:dyDescent="0.25">
      <c r="A37" s="15" t="s">
        <v>34</v>
      </c>
      <c r="B37" s="15" t="s">
        <v>42</v>
      </c>
      <c r="C37" s="16"/>
      <c r="D37" s="37"/>
      <c r="E37" s="16"/>
      <c r="F37" s="16"/>
    </row>
    <row r="39" spans="1:23" x14ac:dyDescent="0.25">
      <c r="B39" s="56" t="s">
        <v>20</v>
      </c>
      <c r="C39"/>
      <c r="D39"/>
    </row>
    <row r="41" spans="1:23" x14ac:dyDescent="0.25">
      <c r="B41" s="12" t="s">
        <v>21</v>
      </c>
      <c r="W41" s="43"/>
    </row>
    <row r="42" spans="1:23" x14ac:dyDescent="0.25">
      <c r="B42" s="12" t="s">
        <v>24</v>
      </c>
      <c r="W42" s="43"/>
    </row>
    <row r="43" spans="1:23" x14ac:dyDescent="0.25">
      <c r="B43" s="12" t="s">
        <v>26</v>
      </c>
      <c r="W43" s="43"/>
    </row>
    <row r="44" spans="1:23" x14ac:dyDescent="0.25">
      <c r="B44" s="12" t="s">
        <v>28</v>
      </c>
      <c r="W44" s="43"/>
    </row>
    <row r="45" spans="1:23" x14ac:dyDescent="0.25">
      <c r="B45" s="12" t="s">
        <v>29</v>
      </c>
      <c r="W45" s="43"/>
    </row>
  </sheetData>
  <mergeCells count="10">
    <mergeCell ref="B33:B34"/>
    <mergeCell ref="D33:S34"/>
    <mergeCell ref="N6:T6"/>
    <mergeCell ref="C28:C29"/>
    <mergeCell ref="A28:A29"/>
    <mergeCell ref="B28:B29"/>
    <mergeCell ref="D30:S30"/>
    <mergeCell ref="D28:S29"/>
    <mergeCell ref="D31:S32"/>
    <mergeCell ref="B31:B32"/>
  </mergeCells>
  <conditionalFormatting sqref="P16">
    <cfRule type="cellIs" dxfId="9" priority="1" operator="equal">
      <formula>$P$15</formula>
    </cfRule>
  </conditionalFormatting>
  <conditionalFormatting sqref="R16">
    <cfRule type="cellIs" dxfId="8" priority="5" operator="equal">
      <formula>$R$15</formula>
    </cfRule>
  </conditionalFormatting>
  <conditionalFormatting sqref="T16">
    <cfRule type="cellIs" dxfId="7" priority="4" operator="equal">
      <formula>$T$15</formula>
    </cfRule>
  </conditionalFormatting>
  <conditionalFormatting sqref="P17 R17 T17">
    <cfRule type="cellIs" dxfId="6" priority="2" operator="equal">
      <formula>0</formula>
    </cfRule>
    <cfRule type="cellIs" dxfId="5" priority="3" operator="notEqual">
      <formula>0</formula>
    </cfRule>
  </conditionalFormatting>
  <pageMargins left="0.45" right="0.45" top="0.75" bottom="0.75" header="0.3" footer="0.3"/>
  <pageSetup scale="79" fitToHeight="0" orientation="landscape" r:id="rId1"/>
  <headerFooter>
    <oddFooter>&amp;L&amp;D &amp;T
&amp;Z&amp;F
&amp;C
     &amp;P</oddFooter>
  </headerFooter>
  <rowBreaks count="3" manualBreakCount="3">
    <brk id="23" max="17" man="1"/>
    <brk id="36" max="17" man="1"/>
    <brk id="48"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60"/>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16384" width="9.140625" style="12"/>
  </cols>
  <sheetData>
    <row r="1" spans="1:20" ht="18.75" x14ac:dyDescent="0.3">
      <c r="A1" s="14" t="s">
        <v>0</v>
      </c>
    </row>
    <row r="2" spans="1:20" ht="15.75" x14ac:dyDescent="0.25">
      <c r="A2" s="15" t="s">
        <v>44</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21">
        <v>2008</v>
      </c>
      <c r="C10" s="21"/>
      <c r="D10" s="26">
        <v>39553</v>
      </c>
      <c r="E10" s="21"/>
      <c r="F10" s="1">
        <v>33304236.079999998</v>
      </c>
      <c r="G10" s="1"/>
      <c r="H10" s="1">
        <v>33304236.079999998</v>
      </c>
      <c r="I10" s="1"/>
      <c r="J10" s="1">
        <v>0</v>
      </c>
      <c r="L10" s="26">
        <v>43252</v>
      </c>
      <c r="M10" s="26"/>
      <c r="N10" s="1">
        <v>34600000</v>
      </c>
      <c r="P10" s="1">
        <v>1635000</v>
      </c>
      <c r="Q10" s="1"/>
      <c r="R10" s="1">
        <v>81750</v>
      </c>
      <c r="S10" s="1"/>
      <c r="T10" s="1">
        <v>1716750</v>
      </c>
    </row>
    <row r="11" spans="1:20" x14ac:dyDescent="0.25">
      <c r="B11" s="21">
        <v>2009</v>
      </c>
      <c r="C11" s="21"/>
      <c r="D11" s="26">
        <v>39918</v>
      </c>
      <c r="E11" s="21"/>
      <c r="F11" s="1">
        <v>50191081.530000001</v>
      </c>
      <c r="G11" s="1"/>
      <c r="H11" s="1">
        <v>50096011.909999996</v>
      </c>
      <c r="I11" s="1"/>
      <c r="J11" s="1">
        <v>95069.620000001218</v>
      </c>
      <c r="L11" s="26">
        <v>47270</v>
      </c>
      <c r="M11" s="26"/>
      <c r="N11" s="1">
        <v>53210000</v>
      </c>
      <c r="P11" s="1">
        <v>38355000</v>
      </c>
      <c r="Q11" s="1"/>
      <c r="R11" s="1">
        <v>12148837.5</v>
      </c>
      <c r="S11" s="1"/>
      <c r="T11" s="1">
        <v>50503837.5</v>
      </c>
    </row>
    <row r="12" spans="1:20" x14ac:dyDescent="0.25">
      <c r="B12" s="21">
        <v>2012</v>
      </c>
      <c r="C12" s="21"/>
      <c r="D12" s="26">
        <v>41136</v>
      </c>
      <c r="E12" s="21"/>
      <c r="F12" s="1">
        <v>49426383.530000001</v>
      </c>
      <c r="G12" s="1"/>
      <c r="H12" s="1">
        <v>48380704.580000006</v>
      </c>
      <c r="I12" s="1"/>
      <c r="J12" s="1">
        <v>1045678.9499999927</v>
      </c>
      <c r="L12" s="26">
        <v>48366</v>
      </c>
      <c r="M12" s="26"/>
      <c r="N12" s="1">
        <v>57205000</v>
      </c>
      <c r="P12" s="1">
        <v>44405000</v>
      </c>
      <c r="Q12" s="1"/>
      <c r="R12" s="1">
        <v>12120856.400000013</v>
      </c>
      <c r="S12" s="1"/>
      <c r="T12" s="1">
        <v>56525856.400000013</v>
      </c>
    </row>
    <row r="13" spans="1:20" x14ac:dyDescent="0.25">
      <c r="B13" s="40">
        <v>2015</v>
      </c>
      <c r="C13" s="40"/>
      <c r="D13" s="41">
        <v>42078</v>
      </c>
      <c r="E13" s="40"/>
      <c r="F13" s="3">
        <v>31181632.699999999</v>
      </c>
      <c r="G13" s="3"/>
      <c r="H13" s="3">
        <v>21705855.859999999</v>
      </c>
      <c r="I13" s="3"/>
      <c r="J13" s="3">
        <v>9475776.8400000017</v>
      </c>
      <c r="K13" s="42"/>
      <c r="L13" s="41">
        <v>49461</v>
      </c>
      <c r="M13" s="41"/>
      <c r="N13" s="1">
        <v>40280000</v>
      </c>
      <c r="O13" s="42"/>
      <c r="P13" s="1">
        <v>35505000</v>
      </c>
      <c r="Q13" s="1"/>
      <c r="R13" s="1">
        <v>13826321.420000019</v>
      </c>
      <c r="S13" s="1"/>
      <c r="T13" s="1">
        <v>49331321.420000017</v>
      </c>
    </row>
    <row r="14" spans="1:20" x14ac:dyDescent="0.25">
      <c r="B14" s="21">
        <v>2016</v>
      </c>
      <c r="C14" s="21"/>
      <c r="D14" s="26">
        <v>42597</v>
      </c>
      <c r="E14" s="21"/>
      <c r="F14" s="3">
        <v>24322424.420000002</v>
      </c>
      <c r="G14" s="3"/>
      <c r="H14" s="3">
        <v>2641229.929999996</v>
      </c>
      <c r="I14" s="3"/>
      <c r="J14" s="3">
        <v>21681194.490000006</v>
      </c>
      <c r="K14" s="42"/>
      <c r="L14" s="41">
        <v>16954</v>
      </c>
      <c r="M14" s="41"/>
      <c r="N14" s="1">
        <v>39470000</v>
      </c>
      <c r="O14" s="42"/>
      <c r="P14" s="1">
        <v>39140000</v>
      </c>
      <c r="Q14" s="3"/>
      <c r="R14" s="1">
        <v>20245300</v>
      </c>
      <c r="S14" s="3"/>
      <c r="T14" s="3">
        <v>59385300</v>
      </c>
    </row>
    <row r="15" spans="1:20" x14ac:dyDescent="0.25">
      <c r="B15" s="49">
        <v>2017</v>
      </c>
      <c r="C15" s="49"/>
      <c r="D15" s="26">
        <v>42809</v>
      </c>
      <c r="E15" s="49"/>
      <c r="F15" s="3">
        <v>39525096.770000003</v>
      </c>
      <c r="G15" s="3"/>
      <c r="H15" s="3">
        <v>305410.56000000238</v>
      </c>
      <c r="I15" s="3"/>
      <c r="J15" s="3">
        <v>39219686.210000001</v>
      </c>
      <c r="K15" s="42"/>
      <c r="L15" s="41">
        <v>13302</v>
      </c>
      <c r="M15" s="41"/>
      <c r="N15" s="1">
        <v>37315000</v>
      </c>
      <c r="O15" s="42"/>
      <c r="P15" s="1">
        <v>36235000</v>
      </c>
      <c r="Q15" s="3"/>
      <c r="R15" s="1">
        <v>17066256.400000013</v>
      </c>
      <c r="S15" s="3"/>
      <c r="T15" s="3">
        <v>53301256.400000013</v>
      </c>
    </row>
    <row r="16" spans="1:20" x14ac:dyDescent="0.25">
      <c r="B16" s="21"/>
      <c r="C16" s="21"/>
      <c r="D16" s="26"/>
      <c r="E16" s="21"/>
      <c r="F16" s="13"/>
      <c r="G16" s="1"/>
      <c r="H16" s="13"/>
      <c r="I16" s="1"/>
      <c r="J16" s="13"/>
      <c r="L16" s="21"/>
      <c r="M16" s="57"/>
      <c r="N16" s="13"/>
      <c r="P16" s="13"/>
      <c r="Q16" s="1"/>
      <c r="R16" s="13"/>
      <c r="S16" s="1"/>
      <c r="T16" s="13"/>
    </row>
    <row r="17" spans="1:20" ht="15.75" thickBot="1" x14ac:dyDescent="0.3">
      <c r="B17" s="21" t="s">
        <v>5</v>
      </c>
      <c r="C17" s="21"/>
      <c r="D17" s="26"/>
      <c r="E17" s="21"/>
      <c r="F17" s="38">
        <v>227950855.03</v>
      </c>
      <c r="G17" s="1"/>
      <c r="H17" s="38">
        <v>156433448.92000002</v>
      </c>
      <c r="I17" s="1"/>
      <c r="J17" s="38">
        <v>71517406.109999999</v>
      </c>
      <c r="N17" s="38">
        <v>262080000</v>
      </c>
      <c r="P17" s="38">
        <v>195275000</v>
      </c>
      <c r="Q17" s="1"/>
      <c r="R17" s="38">
        <v>75489321.720000044</v>
      </c>
      <c r="S17" s="1"/>
      <c r="T17" s="38">
        <v>270764321.72000003</v>
      </c>
    </row>
    <row r="18" spans="1:20" ht="15.75" thickTop="1" x14ac:dyDescent="0.25">
      <c r="D18" s="28"/>
      <c r="P18" s="52">
        <v>195275000</v>
      </c>
      <c r="Q18" s="1"/>
      <c r="R18" s="54">
        <v>75489321.719999984</v>
      </c>
      <c r="S18" s="1"/>
      <c r="T18" s="52">
        <v>270764321.72000003</v>
      </c>
    </row>
    <row r="19" spans="1:20" x14ac:dyDescent="0.25">
      <c r="D19" s="28" t="s">
        <v>135</v>
      </c>
      <c r="P19" s="52">
        <v>0</v>
      </c>
      <c r="Q19" s="1"/>
      <c r="R19" s="52">
        <v>0</v>
      </c>
      <c r="S19" s="1"/>
      <c r="T19" s="52">
        <v>0</v>
      </c>
    </row>
    <row r="20" spans="1:20" x14ac:dyDescent="0.25">
      <c r="D20" s="28" t="s">
        <v>38</v>
      </c>
      <c r="F20" s="12" t="s">
        <v>36</v>
      </c>
      <c r="Q20" s="1"/>
      <c r="S20" s="1"/>
    </row>
    <row r="21" spans="1:20" x14ac:dyDescent="0.25">
      <c r="D21" s="28" t="s">
        <v>39</v>
      </c>
      <c r="F21" s="12" t="s">
        <v>48</v>
      </c>
      <c r="Q21" s="1"/>
      <c r="S21" s="1"/>
    </row>
    <row r="23" spans="1:20" x14ac:dyDescent="0.25">
      <c r="D23" s="28" t="s">
        <v>75</v>
      </c>
    </row>
    <row r="26" spans="1:20" ht="15.75" x14ac:dyDescent="0.25">
      <c r="A26" s="15" t="s">
        <v>19</v>
      </c>
      <c r="B26" s="15" t="s">
        <v>41</v>
      </c>
      <c r="C26" s="16"/>
      <c r="D26" s="16"/>
      <c r="E26" s="16"/>
      <c r="F26" s="16"/>
    </row>
    <row r="28" spans="1:20" x14ac:dyDescent="0.25">
      <c r="B28" s="19" t="s">
        <v>6</v>
      </c>
      <c r="D28" s="30" t="s">
        <v>33</v>
      </c>
    </row>
    <row r="29" spans="1:20" x14ac:dyDescent="0.25">
      <c r="B29" s="21"/>
    </row>
    <row r="30" spans="1:20" x14ac:dyDescent="0.25">
      <c r="B30" s="69">
        <v>2008</v>
      </c>
      <c r="D30" s="72" t="s">
        <v>78</v>
      </c>
      <c r="E30" s="72"/>
      <c r="F30" s="72"/>
      <c r="G30" s="72"/>
      <c r="H30" s="72"/>
      <c r="I30" s="72"/>
      <c r="J30" s="72"/>
      <c r="K30" s="72"/>
      <c r="L30" s="72"/>
      <c r="M30" s="72"/>
      <c r="N30" s="72"/>
      <c r="O30" s="72"/>
      <c r="P30" s="72"/>
      <c r="Q30" s="72"/>
      <c r="R30" s="72"/>
      <c r="S30" s="72"/>
    </row>
    <row r="31" spans="1:20" x14ac:dyDescent="0.25">
      <c r="B31" s="69"/>
      <c r="D31" s="72"/>
      <c r="E31" s="72"/>
      <c r="F31" s="72"/>
      <c r="G31" s="72"/>
      <c r="H31" s="72"/>
      <c r="I31" s="72"/>
      <c r="J31" s="72"/>
      <c r="K31" s="72"/>
      <c r="L31" s="72"/>
      <c r="M31" s="72"/>
      <c r="N31" s="72"/>
      <c r="O31" s="72"/>
      <c r="P31" s="72"/>
      <c r="Q31" s="72"/>
      <c r="R31" s="72"/>
      <c r="S31" s="72"/>
    </row>
    <row r="32" spans="1:20" ht="15" customHeight="1" x14ac:dyDescent="0.25">
      <c r="B32" s="69">
        <v>2009</v>
      </c>
      <c r="D32" s="72" t="s">
        <v>68</v>
      </c>
      <c r="E32" s="72"/>
      <c r="F32" s="72"/>
      <c r="G32" s="72"/>
      <c r="H32" s="72"/>
      <c r="I32" s="72"/>
      <c r="J32" s="72"/>
      <c r="K32" s="72"/>
      <c r="L32" s="72"/>
      <c r="M32" s="72"/>
      <c r="N32" s="72"/>
      <c r="O32" s="72"/>
      <c r="P32" s="72"/>
      <c r="Q32" s="72"/>
      <c r="R32" s="72"/>
      <c r="S32" s="72"/>
    </row>
    <row r="33" spans="2:19" x14ac:dyDescent="0.25">
      <c r="B33" s="69"/>
      <c r="D33" s="72"/>
      <c r="E33" s="72"/>
      <c r="F33" s="72"/>
      <c r="G33" s="72"/>
      <c r="H33" s="72"/>
      <c r="I33" s="72"/>
      <c r="J33" s="72"/>
      <c r="K33" s="72"/>
      <c r="L33" s="72"/>
      <c r="M33" s="72"/>
      <c r="N33" s="72"/>
      <c r="O33" s="72"/>
      <c r="P33" s="72"/>
      <c r="Q33" s="72"/>
      <c r="R33" s="72"/>
      <c r="S33" s="72"/>
    </row>
    <row r="34" spans="2:19" x14ac:dyDescent="0.25">
      <c r="B34" s="69"/>
      <c r="D34" s="72"/>
      <c r="E34" s="72"/>
      <c r="F34" s="72"/>
      <c r="G34" s="72"/>
      <c r="H34" s="72"/>
      <c r="I34" s="72"/>
      <c r="J34" s="72"/>
      <c r="K34" s="72"/>
      <c r="L34" s="72"/>
      <c r="M34" s="72"/>
      <c r="N34" s="72"/>
      <c r="O34" s="72"/>
      <c r="P34" s="72"/>
      <c r="Q34" s="72"/>
      <c r="R34" s="72"/>
      <c r="S34" s="72"/>
    </row>
    <row r="35" spans="2:19" x14ac:dyDescent="0.25">
      <c r="B35" s="69">
        <v>2012</v>
      </c>
      <c r="D35" s="72" t="s">
        <v>99</v>
      </c>
      <c r="E35" s="72"/>
      <c r="F35" s="72"/>
      <c r="G35" s="72"/>
      <c r="H35" s="72"/>
      <c r="I35" s="72"/>
      <c r="J35" s="72"/>
      <c r="K35" s="72"/>
      <c r="L35" s="72"/>
      <c r="M35" s="72"/>
      <c r="N35" s="72"/>
      <c r="O35" s="72"/>
      <c r="P35" s="72"/>
      <c r="Q35" s="72"/>
      <c r="R35" s="72"/>
      <c r="S35" s="72"/>
    </row>
    <row r="36" spans="2:19" x14ac:dyDescent="0.25">
      <c r="B36" s="69"/>
      <c r="D36" s="72"/>
      <c r="E36" s="72"/>
      <c r="F36" s="72"/>
      <c r="G36" s="72"/>
      <c r="H36" s="72"/>
      <c r="I36" s="72"/>
      <c r="J36" s="72"/>
      <c r="K36" s="72"/>
      <c r="L36" s="72"/>
      <c r="M36" s="72"/>
      <c r="N36" s="72"/>
      <c r="O36" s="72"/>
      <c r="P36" s="72"/>
      <c r="Q36" s="72"/>
      <c r="R36" s="72"/>
      <c r="S36" s="72"/>
    </row>
    <row r="37" spans="2:19" x14ac:dyDescent="0.25">
      <c r="B37" s="69"/>
      <c r="D37" s="72"/>
      <c r="E37" s="72"/>
      <c r="F37" s="72"/>
      <c r="G37" s="72"/>
      <c r="H37" s="72"/>
      <c r="I37" s="72"/>
      <c r="J37" s="72"/>
      <c r="K37" s="72"/>
      <c r="L37" s="72"/>
      <c r="M37" s="72"/>
      <c r="N37" s="72"/>
      <c r="O37" s="72"/>
      <c r="P37" s="72"/>
      <c r="Q37" s="72"/>
      <c r="R37" s="72"/>
      <c r="S37" s="72"/>
    </row>
    <row r="38" spans="2:19" ht="15" customHeight="1" x14ac:dyDescent="0.25">
      <c r="B38" s="69">
        <v>2015</v>
      </c>
      <c r="D38" s="72" t="s">
        <v>100</v>
      </c>
      <c r="E38" s="72"/>
      <c r="F38" s="72"/>
      <c r="G38" s="72"/>
      <c r="H38" s="72"/>
      <c r="I38" s="72"/>
      <c r="J38" s="72"/>
      <c r="K38" s="72"/>
      <c r="L38" s="72"/>
      <c r="M38" s="72"/>
      <c r="N38" s="72"/>
      <c r="O38" s="72"/>
      <c r="P38" s="72"/>
      <c r="Q38" s="72"/>
      <c r="R38" s="72"/>
      <c r="S38" s="72"/>
    </row>
    <row r="39" spans="2:19" x14ac:dyDescent="0.25">
      <c r="B39" s="69"/>
      <c r="D39" s="72"/>
      <c r="E39" s="72"/>
      <c r="F39" s="72"/>
      <c r="G39" s="72"/>
      <c r="H39" s="72"/>
      <c r="I39" s="72"/>
      <c r="J39" s="72"/>
      <c r="K39" s="72"/>
      <c r="L39" s="72"/>
      <c r="M39" s="72"/>
      <c r="N39" s="72"/>
      <c r="O39" s="72"/>
      <c r="P39" s="72"/>
      <c r="Q39" s="72"/>
      <c r="R39" s="72"/>
      <c r="S39" s="72"/>
    </row>
    <row r="40" spans="2:19" x14ac:dyDescent="0.25">
      <c r="B40" s="69"/>
      <c r="D40" s="72"/>
      <c r="E40" s="72"/>
      <c r="F40" s="72"/>
      <c r="G40" s="72"/>
      <c r="H40" s="72"/>
      <c r="I40" s="72"/>
      <c r="J40" s="72"/>
      <c r="K40" s="72"/>
      <c r="L40" s="72"/>
      <c r="M40" s="72"/>
      <c r="N40" s="72"/>
      <c r="O40" s="72"/>
      <c r="P40" s="72"/>
      <c r="Q40" s="72"/>
      <c r="R40" s="72"/>
      <c r="S40" s="72"/>
    </row>
    <row r="41" spans="2:19" x14ac:dyDescent="0.25">
      <c r="B41" s="69"/>
      <c r="D41" s="72"/>
      <c r="E41" s="72"/>
      <c r="F41" s="72"/>
      <c r="G41" s="72"/>
      <c r="H41" s="72"/>
      <c r="I41" s="72"/>
      <c r="J41" s="72"/>
      <c r="K41" s="72"/>
      <c r="L41" s="72"/>
      <c r="M41" s="72"/>
      <c r="N41" s="72"/>
      <c r="O41" s="72"/>
      <c r="P41" s="72"/>
      <c r="Q41" s="72"/>
      <c r="R41" s="72"/>
      <c r="S41" s="72"/>
    </row>
    <row r="42" spans="2:19" ht="15" customHeight="1" x14ac:dyDescent="0.25">
      <c r="B42" s="69">
        <v>2016</v>
      </c>
      <c r="D42" s="71" t="s">
        <v>150</v>
      </c>
      <c r="E42" s="71"/>
      <c r="F42" s="71"/>
      <c r="G42" s="71"/>
      <c r="H42" s="71"/>
      <c r="I42" s="71"/>
      <c r="J42" s="71"/>
      <c r="K42" s="71"/>
      <c r="L42" s="71"/>
      <c r="M42" s="71"/>
      <c r="N42" s="71"/>
      <c r="O42" s="71"/>
      <c r="P42" s="71"/>
      <c r="Q42" s="71"/>
      <c r="R42" s="71"/>
      <c r="S42" s="4"/>
    </row>
    <row r="43" spans="2:19" x14ac:dyDescent="0.25">
      <c r="B43" s="69"/>
      <c r="D43" s="71"/>
      <c r="E43" s="71"/>
      <c r="F43" s="71"/>
      <c r="G43" s="71"/>
      <c r="H43" s="71"/>
      <c r="I43" s="71"/>
      <c r="J43" s="71"/>
      <c r="K43" s="71"/>
      <c r="L43" s="71"/>
      <c r="M43" s="71"/>
      <c r="N43" s="71"/>
      <c r="O43" s="71"/>
      <c r="P43" s="71"/>
      <c r="Q43" s="71"/>
      <c r="R43" s="71"/>
      <c r="S43" s="4"/>
    </row>
    <row r="44" spans="2:19" x14ac:dyDescent="0.25">
      <c r="B44" s="69"/>
      <c r="D44" s="71"/>
      <c r="E44" s="71"/>
      <c r="F44" s="71"/>
      <c r="G44" s="71"/>
      <c r="H44" s="71"/>
      <c r="I44" s="71"/>
      <c r="J44" s="71"/>
      <c r="K44" s="71"/>
      <c r="L44" s="71"/>
      <c r="M44" s="71"/>
      <c r="N44" s="71"/>
      <c r="O44" s="71"/>
      <c r="P44" s="71"/>
      <c r="Q44" s="71"/>
      <c r="R44" s="71"/>
      <c r="S44" s="4"/>
    </row>
    <row r="45" spans="2:19" ht="15" customHeight="1" x14ac:dyDescent="0.25">
      <c r="B45" s="69">
        <v>2017</v>
      </c>
      <c r="D45" s="71" t="s">
        <v>166</v>
      </c>
      <c r="E45" s="71"/>
      <c r="F45" s="71"/>
      <c r="G45" s="71"/>
      <c r="H45" s="71"/>
      <c r="I45" s="71"/>
      <c r="J45" s="71"/>
      <c r="K45" s="71"/>
      <c r="L45" s="71"/>
      <c r="M45" s="71"/>
      <c r="N45" s="71"/>
      <c r="O45" s="71"/>
      <c r="P45" s="71"/>
      <c r="Q45" s="71"/>
      <c r="R45" s="71"/>
      <c r="S45" s="4"/>
    </row>
    <row r="46" spans="2:19" x14ac:dyDescent="0.25">
      <c r="B46" s="69"/>
      <c r="D46" s="71"/>
      <c r="E46" s="71"/>
      <c r="F46" s="71"/>
      <c r="G46" s="71"/>
      <c r="H46" s="71"/>
      <c r="I46" s="71"/>
      <c r="J46" s="71"/>
      <c r="K46" s="71"/>
      <c r="L46" s="71"/>
      <c r="M46" s="71"/>
      <c r="N46" s="71"/>
      <c r="O46" s="71"/>
      <c r="P46" s="71"/>
      <c r="Q46" s="71"/>
      <c r="R46" s="71"/>
      <c r="S46" s="4"/>
    </row>
    <row r="47" spans="2:19" x14ac:dyDescent="0.25">
      <c r="B47" s="69"/>
      <c r="D47" s="71"/>
      <c r="E47" s="71"/>
      <c r="F47" s="71"/>
      <c r="G47" s="71"/>
      <c r="H47" s="71"/>
      <c r="I47" s="71"/>
      <c r="J47" s="71"/>
      <c r="K47" s="71"/>
      <c r="L47" s="71"/>
      <c r="M47" s="71"/>
      <c r="N47" s="71"/>
      <c r="O47" s="71"/>
      <c r="P47" s="71"/>
      <c r="Q47" s="71"/>
      <c r="R47" s="71"/>
      <c r="S47" s="4"/>
    </row>
    <row r="48" spans="2:19" x14ac:dyDescent="0.25">
      <c r="B48" s="39"/>
      <c r="D48" s="71"/>
      <c r="E48" s="71"/>
      <c r="F48" s="71"/>
      <c r="G48" s="71"/>
      <c r="H48" s="71"/>
      <c r="I48" s="71"/>
      <c r="J48" s="71"/>
      <c r="K48" s="71"/>
      <c r="L48" s="71"/>
      <c r="M48" s="71"/>
      <c r="N48" s="71"/>
      <c r="O48" s="71"/>
      <c r="P48" s="71"/>
      <c r="Q48" s="71"/>
      <c r="R48" s="71"/>
      <c r="S48" s="4"/>
    </row>
    <row r="50" spans="1:23" ht="15.75" x14ac:dyDescent="0.25">
      <c r="A50" s="15" t="s">
        <v>34</v>
      </c>
      <c r="B50" s="15" t="s">
        <v>42</v>
      </c>
      <c r="C50" s="16"/>
      <c r="D50" s="37"/>
      <c r="E50" s="16"/>
      <c r="F50" s="16"/>
    </row>
    <row r="52" spans="1:23" x14ac:dyDescent="0.25">
      <c r="B52" s="65" t="s">
        <v>20</v>
      </c>
      <c r="C52" s="65"/>
      <c r="D52" s="65"/>
    </row>
    <row r="54" spans="1:23" x14ac:dyDescent="0.25">
      <c r="B54" s="12" t="s">
        <v>21</v>
      </c>
      <c r="W54" s="43"/>
    </row>
    <row r="55" spans="1:23" x14ac:dyDescent="0.25">
      <c r="B55" s="12" t="s">
        <v>24</v>
      </c>
      <c r="W55" s="43"/>
    </row>
    <row r="56" spans="1:23" x14ac:dyDescent="0.25">
      <c r="B56" s="12" t="s">
        <v>26</v>
      </c>
      <c r="W56" s="43"/>
    </row>
    <row r="57" spans="1:23" x14ac:dyDescent="0.25">
      <c r="B57" s="12" t="s">
        <v>28</v>
      </c>
      <c r="W57" s="43"/>
    </row>
    <row r="58" spans="1:23" x14ac:dyDescent="0.25">
      <c r="B58" s="12" t="s">
        <v>55</v>
      </c>
      <c r="W58" s="43"/>
    </row>
    <row r="59" spans="1:23" x14ac:dyDescent="0.25">
      <c r="B59" s="12" t="s">
        <v>56</v>
      </c>
      <c r="W59" s="43"/>
    </row>
    <row r="60" spans="1:23" x14ac:dyDescent="0.25">
      <c r="B60" s="12" t="s">
        <v>29</v>
      </c>
      <c r="W60" s="43"/>
    </row>
  </sheetData>
  <mergeCells count="14">
    <mergeCell ref="N6:T6"/>
    <mergeCell ref="B52:D52"/>
    <mergeCell ref="D30:S31"/>
    <mergeCell ref="D32:S34"/>
    <mergeCell ref="D35:S37"/>
    <mergeCell ref="D38:S41"/>
    <mergeCell ref="B30:B31"/>
    <mergeCell ref="B38:B41"/>
    <mergeCell ref="B35:B37"/>
    <mergeCell ref="B32:B34"/>
    <mergeCell ref="D42:R44"/>
    <mergeCell ref="B42:B44"/>
    <mergeCell ref="B45:B47"/>
    <mergeCell ref="D45:R48"/>
  </mergeCells>
  <conditionalFormatting sqref="P18">
    <cfRule type="cellIs" dxfId="4" priority="1" operator="equal">
      <formula>$P$17</formula>
    </cfRule>
  </conditionalFormatting>
  <conditionalFormatting sqref="R18">
    <cfRule type="cellIs" dxfId="3" priority="5" operator="equal">
      <formula>$R$17</formula>
    </cfRule>
  </conditionalFormatting>
  <conditionalFormatting sqref="T18">
    <cfRule type="cellIs" dxfId="2" priority="4" operator="equal">
      <formula>$T$17</formula>
    </cfRule>
  </conditionalFormatting>
  <conditionalFormatting sqref="P19 R19 T19">
    <cfRule type="cellIs" dxfId="1" priority="2" operator="equal">
      <formula>0</formula>
    </cfRule>
    <cfRule type="cellIs" dxfId="0" priority="3" operator="notEqual">
      <formula>0</formula>
    </cfRule>
  </conditionalFormatting>
  <pageMargins left="0.45" right="0.45" top="0.75" bottom="0.75" header="0.3" footer="0.3"/>
  <pageSetup scale="79" fitToHeight="0" orientation="landscape" r:id="rId1"/>
  <headerFooter>
    <oddFooter>&amp;L&amp;D &amp;T
&amp;Z&amp;F
&amp;C
     &amp;P</oddFooter>
  </headerFooter>
  <rowBreaks count="2" manualBreakCount="2">
    <brk id="25" max="17" man="1"/>
    <brk id="49"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31"/>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128</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21">
        <v>2013</v>
      </c>
      <c r="C10" s="21"/>
      <c r="D10" s="26">
        <v>41275</v>
      </c>
      <c r="E10" s="21"/>
      <c r="F10" s="2">
        <v>0</v>
      </c>
      <c r="G10" s="1"/>
      <c r="H10" s="2">
        <v>0</v>
      </c>
      <c r="I10" s="1"/>
      <c r="J10" s="2">
        <v>0</v>
      </c>
      <c r="L10" s="26">
        <v>45078</v>
      </c>
      <c r="M10" s="26"/>
      <c r="N10" s="2">
        <v>3555000</v>
      </c>
      <c r="P10" s="2">
        <v>2245000</v>
      </c>
      <c r="Q10" s="1"/>
      <c r="R10" s="2">
        <v>159350</v>
      </c>
      <c r="S10" s="1"/>
      <c r="T10" s="2">
        <v>2404350</v>
      </c>
    </row>
    <row r="11" spans="1:20" x14ac:dyDescent="0.25">
      <c r="B11" s="21"/>
      <c r="C11" s="21"/>
      <c r="D11" s="26"/>
      <c r="E11" s="21"/>
      <c r="F11" s="1"/>
      <c r="G11" s="1"/>
      <c r="H11" s="1"/>
      <c r="I11" s="1"/>
      <c r="J11" s="1"/>
      <c r="L11" s="21"/>
      <c r="M11" s="57"/>
      <c r="N11" s="3"/>
      <c r="P11" s="3"/>
      <c r="Q11" s="1"/>
      <c r="R11" s="3"/>
      <c r="S11" s="1"/>
      <c r="T11" s="3"/>
    </row>
    <row r="12" spans="1:20" ht="15.75" thickBot="1" x14ac:dyDescent="0.3">
      <c r="B12" s="21" t="s">
        <v>5</v>
      </c>
      <c r="C12" s="21"/>
      <c r="D12" s="26"/>
      <c r="E12" s="21"/>
      <c r="F12" s="38">
        <v>0</v>
      </c>
      <c r="G12" s="1"/>
      <c r="H12" s="38">
        <v>0</v>
      </c>
      <c r="I12" s="1"/>
      <c r="J12" s="38">
        <v>0</v>
      </c>
      <c r="N12" s="38">
        <v>3555000</v>
      </c>
      <c r="P12" s="38">
        <v>2245000</v>
      </c>
      <c r="Q12" s="1"/>
      <c r="R12" s="38">
        <v>159350</v>
      </c>
      <c r="S12" s="1"/>
      <c r="T12" s="38">
        <v>2404350</v>
      </c>
    </row>
    <row r="13" spans="1:20" ht="15.75" thickTop="1" x14ac:dyDescent="0.25">
      <c r="D13" s="28"/>
      <c r="Q13" s="1"/>
      <c r="S13" s="1"/>
    </row>
    <row r="14" spans="1:20" x14ac:dyDescent="0.25">
      <c r="D14" s="28" t="s">
        <v>135</v>
      </c>
      <c r="Q14" s="1"/>
      <c r="S14" s="1"/>
    </row>
    <row r="15" spans="1:20" x14ac:dyDescent="0.25">
      <c r="D15" s="28" t="s">
        <v>39</v>
      </c>
      <c r="F15" s="12" t="s">
        <v>47</v>
      </c>
      <c r="Q15" s="1"/>
      <c r="S15" s="1"/>
    </row>
    <row r="17" spans="1:19" x14ac:dyDescent="0.25">
      <c r="D17" s="28" t="s">
        <v>75</v>
      </c>
    </row>
    <row r="20" spans="1:19" ht="15.75" x14ac:dyDescent="0.25">
      <c r="A20" s="15" t="s">
        <v>19</v>
      </c>
      <c r="B20" s="15" t="s">
        <v>41</v>
      </c>
      <c r="C20" s="16"/>
      <c r="D20" s="16"/>
      <c r="E20" s="16"/>
      <c r="F20" s="16"/>
    </row>
    <row r="22" spans="1:19" x14ac:dyDescent="0.25">
      <c r="B22" s="19" t="s">
        <v>6</v>
      </c>
      <c r="D22" s="30" t="s">
        <v>33</v>
      </c>
    </row>
    <row r="23" spans="1:19" x14ac:dyDescent="0.25">
      <c r="B23" s="21"/>
    </row>
    <row r="24" spans="1:19" x14ac:dyDescent="0.25">
      <c r="B24" s="21">
        <v>2013</v>
      </c>
      <c r="D24" s="73" t="s">
        <v>98</v>
      </c>
      <c r="E24" s="73"/>
      <c r="F24" s="73"/>
      <c r="G24" s="73"/>
      <c r="H24" s="73"/>
      <c r="I24" s="73"/>
      <c r="J24" s="73"/>
      <c r="K24" s="73"/>
      <c r="L24" s="73"/>
      <c r="M24" s="73"/>
      <c r="N24" s="73"/>
      <c r="O24" s="73"/>
      <c r="P24" s="73"/>
      <c r="Q24" s="73"/>
      <c r="R24" s="73"/>
      <c r="S24" s="73"/>
    </row>
    <row r="27" spans="1:19" ht="15.75" x14ac:dyDescent="0.25">
      <c r="A27" s="15" t="s">
        <v>34</v>
      </c>
      <c r="B27" s="15" t="s">
        <v>42</v>
      </c>
      <c r="C27" s="16"/>
      <c r="D27" s="37"/>
      <c r="E27" s="16"/>
      <c r="F27" s="16"/>
    </row>
    <row r="29" spans="1:19" x14ac:dyDescent="0.25">
      <c r="B29" s="65" t="s">
        <v>20</v>
      </c>
      <c r="C29" s="65"/>
      <c r="D29" s="65"/>
    </row>
    <row r="31" spans="1:19" x14ac:dyDescent="0.25">
      <c r="B31" s="12" t="s">
        <v>59</v>
      </c>
    </row>
  </sheetData>
  <mergeCells count="3">
    <mergeCell ref="B29:D29"/>
    <mergeCell ref="D24:S24"/>
    <mergeCell ref="N6:T6"/>
  </mergeCells>
  <pageMargins left="0.45" right="0.45" top="0.75" bottom="0.75" header="0.3" footer="0.3"/>
  <pageSetup scale="79" fitToHeight="0" orientation="landscape" r:id="rId1"/>
  <headerFooter>
    <oddFooter>&amp;L&amp;D &amp;T
&amp;Z&amp;F
&amp;C
     &amp;P</oddFooter>
  </headerFooter>
  <rowBreaks count="3" manualBreakCount="3">
    <brk id="19" max="17" man="1"/>
    <brk id="26" max="17" man="1"/>
    <brk id="35"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32"/>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127</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21">
        <v>2009</v>
      </c>
      <c r="C10" s="21"/>
      <c r="D10" s="26">
        <v>40101</v>
      </c>
      <c r="E10" s="21"/>
      <c r="F10" s="2">
        <v>139701.31</v>
      </c>
      <c r="G10" s="1"/>
      <c r="H10" s="2">
        <v>139701.31</v>
      </c>
      <c r="I10" s="1"/>
      <c r="J10" s="2">
        <v>0</v>
      </c>
      <c r="L10" s="26">
        <v>43252</v>
      </c>
      <c r="M10" s="26"/>
      <c r="N10" s="2">
        <v>5840000</v>
      </c>
      <c r="P10" s="2">
        <v>215000</v>
      </c>
      <c r="Q10" s="1"/>
      <c r="R10" s="2">
        <v>7525</v>
      </c>
      <c r="S10" s="1"/>
      <c r="T10" s="2">
        <v>222525</v>
      </c>
    </row>
    <row r="11" spans="1:20" x14ac:dyDescent="0.25">
      <c r="B11" s="21"/>
      <c r="C11" s="21"/>
      <c r="D11" s="26"/>
      <c r="E11" s="21"/>
      <c r="F11" s="1"/>
      <c r="G11" s="1"/>
      <c r="H11" s="1"/>
      <c r="I11" s="1"/>
      <c r="J11" s="1"/>
      <c r="L11" s="21"/>
      <c r="M11" s="57"/>
      <c r="N11" s="3"/>
      <c r="P11" s="3"/>
      <c r="Q11" s="1"/>
      <c r="R11" s="3"/>
      <c r="S11" s="1"/>
      <c r="T11" s="3"/>
    </row>
    <row r="12" spans="1:20" ht="15.75" thickBot="1" x14ac:dyDescent="0.3">
      <c r="B12" s="21" t="s">
        <v>5</v>
      </c>
      <c r="C12" s="21"/>
      <c r="D12" s="26"/>
      <c r="E12" s="21"/>
      <c r="F12" s="38">
        <v>139701.31</v>
      </c>
      <c r="G12" s="1"/>
      <c r="H12" s="38">
        <v>139701.31</v>
      </c>
      <c r="I12" s="1"/>
      <c r="J12" s="38">
        <v>0</v>
      </c>
      <c r="N12" s="38">
        <v>5840000</v>
      </c>
      <c r="P12" s="38">
        <v>215000</v>
      </c>
      <c r="Q12" s="1"/>
      <c r="R12" s="38">
        <v>7525</v>
      </c>
      <c r="S12" s="1"/>
      <c r="T12" s="38">
        <v>222525</v>
      </c>
    </row>
    <row r="13" spans="1:20" ht="15.75" thickTop="1" x14ac:dyDescent="0.25">
      <c r="D13" s="28"/>
      <c r="Q13" s="1"/>
      <c r="S13" s="1"/>
    </row>
    <row r="14" spans="1:20" x14ac:dyDescent="0.25">
      <c r="D14" s="28" t="s">
        <v>135</v>
      </c>
      <c r="Q14" s="1"/>
      <c r="S14" s="1"/>
    </row>
    <row r="15" spans="1:20" x14ac:dyDescent="0.25">
      <c r="D15" s="28" t="s">
        <v>38</v>
      </c>
      <c r="F15" s="12" t="s">
        <v>36</v>
      </c>
      <c r="Q15" s="1"/>
      <c r="S15" s="1"/>
    </row>
    <row r="16" spans="1:20" x14ac:dyDescent="0.25">
      <c r="D16" s="28" t="s">
        <v>39</v>
      </c>
      <c r="F16" s="12" t="s">
        <v>49</v>
      </c>
      <c r="Q16" s="1"/>
      <c r="S16" s="1"/>
    </row>
    <row r="18" spans="1:19" x14ac:dyDescent="0.25">
      <c r="D18" s="28" t="s">
        <v>75</v>
      </c>
    </row>
    <row r="21" spans="1:19" ht="15.75" x14ac:dyDescent="0.25">
      <c r="A21" s="15" t="s">
        <v>19</v>
      </c>
      <c r="B21" s="15" t="s">
        <v>41</v>
      </c>
      <c r="C21" s="16"/>
      <c r="D21" s="16"/>
      <c r="E21" s="16"/>
      <c r="F21" s="16"/>
    </row>
    <row r="23" spans="1:19" x14ac:dyDescent="0.25">
      <c r="B23" s="19" t="s">
        <v>6</v>
      </c>
      <c r="D23" s="30" t="s">
        <v>33</v>
      </c>
    </row>
    <row r="24" spans="1:19" x14ac:dyDescent="0.25">
      <c r="B24" s="21"/>
    </row>
    <row r="25" spans="1:19" x14ac:dyDescent="0.25">
      <c r="B25" s="21">
        <v>2009</v>
      </c>
      <c r="D25" s="73" t="s">
        <v>101</v>
      </c>
      <c r="E25" s="73"/>
      <c r="F25" s="73"/>
      <c r="G25" s="73"/>
      <c r="H25" s="73"/>
      <c r="I25" s="73"/>
      <c r="J25" s="73"/>
      <c r="K25" s="73"/>
      <c r="L25" s="73"/>
      <c r="M25" s="73"/>
      <c r="N25" s="73"/>
      <c r="O25" s="73"/>
      <c r="P25" s="73"/>
      <c r="Q25" s="73"/>
      <c r="R25" s="73"/>
      <c r="S25" s="73"/>
    </row>
    <row r="28" spans="1:19" ht="15.75" x14ac:dyDescent="0.25">
      <c r="A28" s="15" t="s">
        <v>34</v>
      </c>
      <c r="B28" s="15" t="s">
        <v>42</v>
      </c>
      <c r="C28" s="16"/>
      <c r="D28" s="37"/>
      <c r="E28" s="16"/>
      <c r="F28" s="16"/>
    </row>
    <row r="30" spans="1:19" x14ac:dyDescent="0.25">
      <c r="B30" s="65" t="s">
        <v>20</v>
      </c>
      <c r="C30" s="65"/>
      <c r="D30" s="65"/>
    </row>
    <row r="32" spans="1:19" x14ac:dyDescent="0.25">
      <c r="B32" s="12" t="s">
        <v>28</v>
      </c>
    </row>
  </sheetData>
  <mergeCells count="3">
    <mergeCell ref="B30:D30"/>
    <mergeCell ref="D25:S25"/>
    <mergeCell ref="N6:T6"/>
  </mergeCells>
  <pageMargins left="0.45" right="0.45" top="0.75" bottom="0.75" header="0.3" footer="0.3"/>
  <pageSetup scale="79" fitToHeight="0" orientation="landscape" r:id="rId1"/>
  <headerFooter>
    <oddFooter>&amp;L&amp;D &amp;T
&amp;Z&amp;F
&amp;C
     &amp;P</oddFooter>
  </headerFooter>
  <rowBreaks count="2" manualBreakCount="2">
    <brk id="20" max="17" man="1"/>
    <brk id="27"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T33"/>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126</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21">
        <v>2005</v>
      </c>
      <c r="C10" s="21"/>
      <c r="D10" s="26">
        <v>38518</v>
      </c>
      <c r="E10" s="21"/>
      <c r="F10" s="2">
        <v>2791787.5</v>
      </c>
      <c r="G10" s="1"/>
      <c r="H10" s="2">
        <v>2791787.5</v>
      </c>
      <c r="I10" s="1"/>
      <c r="J10" s="2">
        <v>0</v>
      </c>
      <c r="L10" s="26">
        <v>45809</v>
      </c>
      <c r="M10" s="26"/>
      <c r="N10" s="2">
        <v>3020000</v>
      </c>
      <c r="P10" s="2">
        <v>1535000</v>
      </c>
      <c r="Q10" s="1"/>
      <c r="R10" s="2">
        <v>303125</v>
      </c>
      <c r="S10" s="1"/>
      <c r="T10" s="2">
        <v>1838125</v>
      </c>
    </row>
    <row r="11" spans="1:20" x14ac:dyDescent="0.25">
      <c r="B11" s="21"/>
      <c r="C11" s="21"/>
      <c r="D11" s="26"/>
      <c r="E11" s="21"/>
      <c r="F11" s="1"/>
      <c r="G11" s="1"/>
      <c r="H11" s="1"/>
      <c r="I11" s="1"/>
      <c r="J11" s="1"/>
      <c r="L11" s="21"/>
      <c r="M11" s="57"/>
      <c r="N11" s="3"/>
      <c r="P11" s="3"/>
      <c r="Q11" s="1"/>
      <c r="R11" s="3"/>
      <c r="S11" s="1"/>
      <c r="T11" s="3"/>
    </row>
    <row r="12" spans="1:20" ht="15.75" thickBot="1" x14ac:dyDescent="0.3">
      <c r="B12" s="21" t="s">
        <v>5</v>
      </c>
      <c r="C12" s="21"/>
      <c r="D12" s="26"/>
      <c r="E12" s="21"/>
      <c r="F12" s="38">
        <v>2791787.5</v>
      </c>
      <c r="G12" s="1"/>
      <c r="H12" s="38">
        <v>2791787.5</v>
      </c>
      <c r="I12" s="1"/>
      <c r="J12" s="38">
        <v>0</v>
      </c>
      <c r="N12" s="38">
        <v>3020000</v>
      </c>
      <c r="P12" s="38">
        <v>1535000</v>
      </c>
      <c r="Q12" s="1"/>
      <c r="R12" s="38">
        <v>303125</v>
      </c>
      <c r="S12" s="1"/>
      <c r="T12" s="38">
        <v>1838125</v>
      </c>
    </row>
    <row r="13" spans="1:20" ht="15.75" thickTop="1" x14ac:dyDescent="0.25">
      <c r="D13" s="28"/>
      <c r="Q13" s="1"/>
      <c r="S13" s="1"/>
    </row>
    <row r="14" spans="1:20" x14ac:dyDescent="0.25">
      <c r="D14" s="28" t="s">
        <v>135</v>
      </c>
      <c r="Q14" s="1"/>
      <c r="S14" s="1"/>
    </row>
    <row r="15" spans="1:20" x14ac:dyDescent="0.25">
      <c r="D15" s="28" t="s">
        <v>38</v>
      </c>
      <c r="F15" s="12" t="s">
        <v>51</v>
      </c>
      <c r="Q15" s="1"/>
      <c r="S15" s="1"/>
    </row>
    <row r="16" spans="1:20" x14ac:dyDescent="0.25">
      <c r="D16" s="28" t="s">
        <v>39</v>
      </c>
      <c r="F16" s="12" t="s">
        <v>61</v>
      </c>
      <c r="Q16" s="1"/>
      <c r="S16" s="1"/>
    </row>
    <row r="18" spans="1:19" x14ac:dyDescent="0.25">
      <c r="D18" s="28" t="s">
        <v>75</v>
      </c>
    </row>
    <row r="21" spans="1:19" ht="15.75" x14ac:dyDescent="0.25">
      <c r="A21" s="15" t="s">
        <v>19</v>
      </c>
      <c r="B21" s="15" t="s">
        <v>41</v>
      </c>
      <c r="C21" s="16"/>
      <c r="D21" s="16"/>
      <c r="E21" s="16"/>
      <c r="F21" s="16"/>
    </row>
    <row r="23" spans="1:19" x14ac:dyDescent="0.25">
      <c r="B23" s="19" t="s">
        <v>6</v>
      </c>
      <c r="D23" s="30" t="s">
        <v>33</v>
      </c>
    </row>
    <row r="24" spans="1:19" x14ac:dyDescent="0.25">
      <c r="B24" s="21"/>
    </row>
    <row r="25" spans="1:19" x14ac:dyDescent="0.25">
      <c r="A25" s="67"/>
      <c r="B25" s="69">
        <v>2005</v>
      </c>
      <c r="C25" s="67"/>
      <c r="D25" s="71" t="s">
        <v>76</v>
      </c>
      <c r="E25" s="71"/>
      <c r="F25" s="71"/>
      <c r="G25" s="71"/>
      <c r="H25" s="71"/>
      <c r="I25" s="71"/>
      <c r="J25" s="71"/>
      <c r="K25" s="71"/>
      <c r="L25" s="71"/>
      <c r="M25" s="71"/>
      <c r="N25" s="71"/>
      <c r="O25" s="71"/>
      <c r="P25" s="71"/>
      <c r="Q25" s="71"/>
      <c r="R25" s="71"/>
      <c r="S25" s="71"/>
    </row>
    <row r="26" spans="1:19" x14ac:dyDescent="0.25">
      <c r="A26" s="67"/>
      <c r="B26" s="69"/>
      <c r="C26" s="67"/>
      <c r="D26" s="71"/>
      <c r="E26" s="71"/>
      <c r="F26" s="71"/>
      <c r="G26" s="71"/>
      <c r="H26" s="71"/>
      <c r="I26" s="71"/>
      <c r="J26" s="71"/>
      <c r="K26" s="71"/>
      <c r="L26" s="71"/>
      <c r="M26" s="71"/>
      <c r="N26" s="71"/>
      <c r="O26" s="71"/>
      <c r="P26" s="71"/>
      <c r="Q26" s="71"/>
      <c r="R26" s="71"/>
      <c r="S26" s="71"/>
    </row>
    <row r="28" spans="1:19" ht="15.75" x14ac:dyDescent="0.25">
      <c r="A28" s="15" t="s">
        <v>34</v>
      </c>
      <c r="B28" s="15" t="s">
        <v>42</v>
      </c>
      <c r="C28" s="16"/>
      <c r="D28" s="37"/>
      <c r="E28" s="16"/>
      <c r="F28" s="16"/>
    </row>
    <row r="30" spans="1:19" x14ac:dyDescent="0.25">
      <c r="B30" s="65" t="s">
        <v>20</v>
      </c>
      <c r="C30" s="65"/>
      <c r="D30" s="65"/>
    </row>
    <row r="32" spans="1:19" x14ac:dyDescent="0.25">
      <c r="B32" s="12" t="s">
        <v>57</v>
      </c>
    </row>
    <row r="33" spans="2:2" x14ac:dyDescent="0.25">
      <c r="B33" s="12" t="s">
        <v>30</v>
      </c>
    </row>
  </sheetData>
  <mergeCells count="6">
    <mergeCell ref="N6:T6"/>
    <mergeCell ref="B30:D30"/>
    <mergeCell ref="D25:S26"/>
    <mergeCell ref="B25:B26"/>
    <mergeCell ref="A25:A26"/>
    <mergeCell ref="C25:C26"/>
  </mergeCells>
  <pageMargins left="0.45" right="0.45" top="0.75" bottom="0.75" header="0.3" footer="0.3"/>
  <pageSetup scale="79" fitToHeight="0" orientation="landscape" r:id="rId1"/>
  <headerFooter>
    <oddFooter>&amp;L&amp;D &amp;T
&amp;Z&amp;F
&amp;C
     &amp;P</oddFooter>
  </headerFooter>
  <rowBreaks count="2" manualBreakCount="2">
    <brk id="20" max="17" man="1"/>
    <brk id="27"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T31"/>
  <sheetViews>
    <sheetView zoomScaleNormal="100" workbookViewId="0">
      <selection sqref="A1:XFD1048576"/>
    </sheetView>
  </sheetViews>
  <sheetFormatPr defaultRowHeight="15" x14ac:dyDescent="0.25"/>
  <cols>
    <col min="1" max="1" width="2.5703125" style="12" customWidth="1"/>
    <col min="2" max="2" width="9.140625" style="12" customWidth="1"/>
    <col min="3" max="3" width="1.85546875" style="12" customWidth="1"/>
    <col min="4" max="4" width="14.28515625" style="12" customWidth="1"/>
    <col min="5" max="5" width="1.85546875" style="12" customWidth="1"/>
    <col min="6" max="6" width="15.7109375" style="12" customWidth="1"/>
    <col min="7" max="7" width="1.7109375" style="12" customWidth="1"/>
    <col min="8" max="8" width="15.7109375" style="12" customWidth="1"/>
    <col min="9" max="9" width="1.7109375" style="12" customWidth="1"/>
    <col min="10" max="10" width="15.7109375" style="12" customWidth="1"/>
    <col min="11" max="11" width="1.7109375" style="12" customWidth="1"/>
    <col min="12" max="12" width="9.140625" style="12" customWidth="1"/>
    <col min="13" max="13" width="1.7109375" style="12" customWidth="1"/>
    <col min="14" max="14" width="15.7109375" style="12" customWidth="1"/>
    <col min="15" max="15" width="1.7109375" style="12" customWidth="1"/>
    <col min="16" max="16" width="15.7109375" style="12" customWidth="1"/>
    <col min="17" max="17" width="1.7109375" style="12" customWidth="1"/>
    <col min="18" max="18" width="15.7109375" style="12" customWidth="1"/>
    <col min="19" max="19" width="1.7109375" style="12" customWidth="1"/>
    <col min="20" max="20" width="15.7109375" style="12" customWidth="1"/>
    <col min="21" max="25" width="9.140625" style="12"/>
    <col min="26" max="26" width="16.85546875" style="12" bestFit="1" customWidth="1"/>
    <col min="27" max="16384" width="9.140625" style="12"/>
  </cols>
  <sheetData>
    <row r="1" spans="1:20" ht="18.75" x14ac:dyDescent="0.3">
      <c r="A1" s="14" t="s">
        <v>0</v>
      </c>
    </row>
    <row r="2" spans="1:20" ht="15.75" x14ac:dyDescent="0.25">
      <c r="A2" s="15" t="s">
        <v>125</v>
      </c>
    </row>
    <row r="3" spans="1:20" ht="15.75" x14ac:dyDescent="0.25">
      <c r="A3" s="15" t="s">
        <v>153</v>
      </c>
    </row>
    <row r="4" spans="1:20" ht="15.75" x14ac:dyDescent="0.25">
      <c r="A4" s="15"/>
    </row>
    <row r="6" spans="1:20" ht="15.75" x14ac:dyDescent="0.25">
      <c r="A6" s="15" t="s">
        <v>2</v>
      </c>
      <c r="B6" s="15" t="s">
        <v>40</v>
      </c>
      <c r="C6" s="16"/>
      <c r="D6" s="16"/>
      <c r="E6" s="16"/>
      <c r="F6" s="16"/>
      <c r="N6" s="65" t="s">
        <v>17</v>
      </c>
      <c r="O6" s="65"/>
      <c r="P6" s="65"/>
      <c r="Q6" s="65"/>
      <c r="R6" s="65"/>
      <c r="S6" s="65"/>
      <c r="T6" s="65"/>
    </row>
    <row r="7" spans="1:20" s="17" customFormat="1" x14ac:dyDescent="0.25">
      <c r="F7" s="18" t="s">
        <v>12</v>
      </c>
      <c r="G7" s="18"/>
      <c r="H7" s="18" t="s">
        <v>15</v>
      </c>
      <c r="I7" s="18"/>
      <c r="J7" s="18" t="s">
        <v>16</v>
      </c>
      <c r="L7" s="18" t="s">
        <v>35</v>
      </c>
      <c r="M7" s="18"/>
      <c r="N7" s="59" t="s">
        <v>157</v>
      </c>
    </row>
    <row r="8" spans="1:20" s="17" customFormat="1" x14ac:dyDescent="0.25">
      <c r="B8" s="19" t="s">
        <v>6</v>
      </c>
      <c r="C8" s="18"/>
      <c r="D8" s="19" t="s">
        <v>18</v>
      </c>
      <c r="E8" s="18"/>
      <c r="F8" s="19" t="s">
        <v>13</v>
      </c>
      <c r="G8" s="18"/>
      <c r="H8" s="19" t="s">
        <v>13</v>
      </c>
      <c r="I8" s="18"/>
      <c r="J8" s="19" t="s">
        <v>13</v>
      </c>
      <c r="L8" s="19" t="s">
        <v>14</v>
      </c>
      <c r="M8" s="31"/>
      <c r="N8" s="58" t="s">
        <v>158</v>
      </c>
      <c r="O8" s="18"/>
      <c r="P8" s="58" t="s">
        <v>3</v>
      </c>
      <c r="Q8" s="20"/>
      <c r="R8" s="58" t="s">
        <v>4</v>
      </c>
      <c r="S8" s="20"/>
      <c r="T8" s="58" t="s">
        <v>5</v>
      </c>
    </row>
    <row r="9" spans="1:20" x14ac:dyDescent="0.25">
      <c r="B9" s="21"/>
      <c r="C9" s="21"/>
      <c r="D9" s="21"/>
      <c r="E9" s="21"/>
      <c r="P9" s="22"/>
      <c r="Q9" s="22"/>
      <c r="R9" s="22"/>
      <c r="S9" s="22"/>
      <c r="T9" s="22"/>
    </row>
    <row r="10" spans="1:20" x14ac:dyDescent="0.25">
      <c r="B10" s="21">
        <v>2014</v>
      </c>
      <c r="C10" s="21"/>
      <c r="D10" s="26">
        <v>41974</v>
      </c>
      <c r="E10" s="21"/>
      <c r="F10" s="2">
        <v>0</v>
      </c>
      <c r="G10" s="1"/>
      <c r="H10" s="2">
        <v>0</v>
      </c>
      <c r="I10" s="1"/>
      <c r="J10" s="2">
        <v>0</v>
      </c>
      <c r="L10" s="26">
        <v>49461</v>
      </c>
      <c r="M10" s="26"/>
      <c r="N10" s="2">
        <v>10465000</v>
      </c>
      <c r="P10" s="2">
        <v>9625000</v>
      </c>
      <c r="Q10" s="1"/>
      <c r="R10" s="2">
        <v>3802418.8999999976</v>
      </c>
      <c r="S10" s="1"/>
      <c r="T10" s="2">
        <v>13427418.899999999</v>
      </c>
    </row>
    <row r="11" spans="1:20" x14ac:dyDescent="0.25">
      <c r="B11" s="21"/>
      <c r="C11" s="21"/>
      <c r="D11" s="26"/>
      <c r="E11" s="21"/>
      <c r="F11" s="1"/>
      <c r="G11" s="1"/>
      <c r="H11" s="1"/>
      <c r="I11" s="1"/>
      <c r="J11" s="1"/>
      <c r="L11" s="21"/>
      <c r="M11" s="57"/>
      <c r="N11" s="3"/>
      <c r="P11" s="3"/>
      <c r="Q11" s="1"/>
      <c r="R11" s="3"/>
      <c r="S11" s="1"/>
      <c r="T11" s="3"/>
    </row>
    <row r="12" spans="1:20" ht="15.75" thickBot="1" x14ac:dyDescent="0.3">
      <c r="B12" s="21" t="s">
        <v>5</v>
      </c>
      <c r="C12" s="21"/>
      <c r="D12" s="26"/>
      <c r="E12" s="21"/>
      <c r="F12" s="38">
        <v>0</v>
      </c>
      <c r="G12" s="1"/>
      <c r="H12" s="38">
        <v>0</v>
      </c>
      <c r="I12" s="1"/>
      <c r="J12" s="38">
        <v>0</v>
      </c>
      <c r="N12" s="38">
        <v>10465000</v>
      </c>
      <c r="P12" s="38">
        <v>9625000</v>
      </c>
      <c r="Q12" s="1"/>
      <c r="R12" s="38">
        <v>3802418.8999999976</v>
      </c>
      <c r="S12" s="1"/>
      <c r="T12" s="38">
        <v>13427418.899999999</v>
      </c>
    </row>
    <row r="13" spans="1:20" ht="15.75" thickTop="1" x14ac:dyDescent="0.25">
      <c r="D13" s="28"/>
      <c r="Q13" s="1"/>
      <c r="S13" s="1"/>
    </row>
    <row r="14" spans="1:20" x14ac:dyDescent="0.25">
      <c r="D14" s="28" t="s">
        <v>135</v>
      </c>
      <c r="Q14" s="1"/>
      <c r="S14" s="1"/>
    </row>
    <row r="15" spans="1:20" x14ac:dyDescent="0.25">
      <c r="D15" s="28" t="s">
        <v>38</v>
      </c>
      <c r="F15" s="53" t="s">
        <v>159</v>
      </c>
      <c r="Q15" s="1"/>
      <c r="S15" s="1"/>
    </row>
    <row r="17" spans="1:19" x14ac:dyDescent="0.25">
      <c r="D17" s="28" t="s">
        <v>75</v>
      </c>
    </row>
    <row r="20" spans="1:19" ht="15.75" x14ac:dyDescent="0.25">
      <c r="A20" s="15" t="s">
        <v>19</v>
      </c>
      <c r="B20" s="15" t="s">
        <v>41</v>
      </c>
      <c r="C20" s="16"/>
      <c r="D20" s="16"/>
      <c r="E20" s="16"/>
      <c r="F20" s="16"/>
    </row>
    <row r="22" spans="1:19" x14ac:dyDescent="0.25">
      <c r="B22" s="19" t="s">
        <v>6</v>
      </c>
      <c r="D22" s="30" t="s">
        <v>33</v>
      </c>
    </row>
    <row r="23" spans="1:19" x14ac:dyDescent="0.25">
      <c r="B23" s="21"/>
    </row>
    <row r="24" spans="1:19" x14ac:dyDescent="0.25">
      <c r="B24" s="21">
        <v>2014</v>
      </c>
      <c r="D24" s="72" t="s">
        <v>102</v>
      </c>
      <c r="E24" s="72"/>
      <c r="F24" s="72"/>
      <c r="G24" s="72"/>
      <c r="H24" s="72"/>
      <c r="I24" s="72"/>
      <c r="J24" s="72"/>
      <c r="K24" s="72"/>
      <c r="L24" s="72"/>
      <c r="M24" s="72"/>
      <c r="N24" s="72"/>
      <c r="O24" s="72"/>
      <c r="P24" s="72"/>
      <c r="Q24" s="72"/>
      <c r="R24" s="72"/>
      <c r="S24" s="72"/>
    </row>
    <row r="27" spans="1:19" ht="15.75" x14ac:dyDescent="0.25">
      <c r="A27" s="15" t="s">
        <v>34</v>
      </c>
      <c r="B27" s="15" t="s">
        <v>42</v>
      </c>
      <c r="C27" s="16"/>
      <c r="D27" s="37"/>
      <c r="E27" s="16"/>
      <c r="F27" s="16"/>
    </row>
    <row r="29" spans="1:19" x14ac:dyDescent="0.25">
      <c r="B29" s="65" t="s">
        <v>20</v>
      </c>
      <c r="C29" s="65"/>
      <c r="D29" s="65"/>
    </row>
    <row r="31" spans="1:19" x14ac:dyDescent="0.25">
      <c r="B31" s="12" t="s">
        <v>62</v>
      </c>
    </row>
  </sheetData>
  <mergeCells count="3">
    <mergeCell ref="B29:D29"/>
    <mergeCell ref="D24:S24"/>
    <mergeCell ref="N6:T6"/>
  </mergeCells>
  <pageMargins left="0.45" right="0.45" top="0.75" bottom="0.75" header="0.3" footer="0.3"/>
  <pageSetup scale="79" fitToHeight="0" orientation="landscape" r:id="rId1"/>
  <headerFooter>
    <oddFooter>&amp;L&amp;D &amp;T
&amp;Z&amp;F
&amp;C
     &amp;P</oddFooter>
  </headerFooter>
  <rowBreaks count="2" manualBreakCount="2">
    <brk id="19" max="17" man="1"/>
    <brk id="26"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44</vt:i4>
      </vt:variant>
    </vt:vector>
  </HeadingPairs>
  <TitlesOfParts>
    <vt:vector size="66" baseType="lpstr">
      <vt:lpstr>Summary</vt:lpstr>
      <vt:lpstr>101-RWS</vt:lpstr>
      <vt:lpstr>301-RWWS</vt:lpstr>
      <vt:lpstr>401-RSWS</vt:lpstr>
      <vt:lpstr>501-UEFIS</vt:lpstr>
      <vt:lpstr>201-Little Elm</vt:lpstr>
      <vt:lpstr>202-Plano WTF</vt:lpstr>
      <vt:lpstr>206-Rockwall Heath WSF</vt:lpstr>
      <vt:lpstr>207-Terrel WTF</vt:lpstr>
      <vt:lpstr>208-Rockwall WPS</vt:lpstr>
      <vt:lpstr>305-S Rockwall WWTP</vt:lpstr>
      <vt:lpstr>307-Panther Creek</vt:lpstr>
      <vt:lpstr>308-Sabine Creek WWTP</vt:lpstr>
      <vt:lpstr>309-Stewart Creek</vt:lpstr>
      <vt:lpstr>310-Muddy Creek WWTP</vt:lpstr>
      <vt:lpstr>503-LEFIS</vt:lpstr>
      <vt:lpstr>504-Muddy Creek INT</vt:lpstr>
      <vt:lpstr>505-Parker Creek INT</vt:lpstr>
      <vt:lpstr>506-Sabine Creek INT</vt:lpstr>
      <vt:lpstr>507-Buffalo Creek INT</vt:lpstr>
      <vt:lpstr>509-Mustang Creek Int</vt:lpstr>
      <vt:lpstr>510-Parker Creek Parallel Int</vt:lpstr>
      <vt:lpstr>'101-RWS'!Print_Area</vt:lpstr>
      <vt:lpstr>'201-Little Elm'!Print_Area</vt:lpstr>
      <vt:lpstr>'202-Plano WTF'!Print_Area</vt:lpstr>
      <vt:lpstr>'206-Rockwall Heath WSF'!Print_Area</vt:lpstr>
      <vt:lpstr>'207-Terrel WTF'!Print_Area</vt:lpstr>
      <vt:lpstr>'208-Rockwall WPS'!Print_Area</vt:lpstr>
      <vt:lpstr>'301-RWWS'!Print_Area</vt:lpstr>
      <vt:lpstr>'305-S Rockwall WWTP'!Print_Area</vt:lpstr>
      <vt:lpstr>'307-Panther Creek'!Print_Area</vt:lpstr>
      <vt:lpstr>'308-Sabine Creek WWTP'!Print_Area</vt:lpstr>
      <vt:lpstr>'309-Stewart Creek'!Print_Area</vt:lpstr>
      <vt:lpstr>'310-Muddy Creek WWTP'!Print_Area</vt:lpstr>
      <vt:lpstr>'401-RSWS'!Print_Area</vt:lpstr>
      <vt:lpstr>'501-UEFIS'!Print_Area</vt:lpstr>
      <vt:lpstr>'503-LEFIS'!Print_Area</vt:lpstr>
      <vt:lpstr>'504-Muddy Creek INT'!Print_Area</vt:lpstr>
      <vt:lpstr>'505-Parker Creek INT'!Print_Area</vt:lpstr>
      <vt:lpstr>'506-Sabine Creek INT'!Print_Area</vt:lpstr>
      <vt:lpstr>'507-Buffalo Creek INT'!Print_Area</vt:lpstr>
      <vt:lpstr>'509-Mustang Creek Int'!Print_Area</vt:lpstr>
      <vt:lpstr>'510-Parker Creek Parallel Int'!Print_Area</vt:lpstr>
      <vt:lpstr>Summary!Print_Area</vt:lpstr>
      <vt:lpstr>'101-RWS'!Print_Titles</vt:lpstr>
      <vt:lpstr>'201-Little Elm'!Print_Titles</vt:lpstr>
      <vt:lpstr>'202-Plano WTF'!Print_Titles</vt:lpstr>
      <vt:lpstr>'206-Rockwall Heath WSF'!Print_Titles</vt:lpstr>
      <vt:lpstr>'207-Terrel WTF'!Print_Titles</vt:lpstr>
      <vt:lpstr>'208-Rockwall WPS'!Print_Titles</vt:lpstr>
      <vt:lpstr>'301-RWWS'!Print_Titles</vt:lpstr>
      <vt:lpstr>'305-S Rockwall WWTP'!Print_Titles</vt:lpstr>
      <vt:lpstr>'307-Panther Creek'!Print_Titles</vt:lpstr>
      <vt:lpstr>'308-Sabine Creek WWTP'!Print_Titles</vt:lpstr>
      <vt:lpstr>'309-Stewart Creek'!Print_Titles</vt:lpstr>
      <vt:lpstr>'310-Muddy Creek WWTP'!Print_Titles</vt:lpstr>
      <vt:lpstr>'401-RSWS'!Print_Titles</vt:lpstr>
      <vt:lpstr>'501-UEFIS'!Print_Titles</vt:lpstr>
      <vt:lpstr>'503-LEFIS'!Print_Titles</vt:lpstr>
      <vt:lpstr>'504-Muddy Creek INT'!Print_Titles</vt:lpstr>
      <vt:lpstr>'505-Parker Creek INT'!Print_Titles</vt:lpstr>
      <vt:lpstr>'506-Sabine Creek INT'!Print_Titles</vt:lpstr>
      <vt:lpstr>'507-Buffalo Creek INT'!Print_Titles</vt:lpstr>
      <vt:lpstr>'509-Mustang Creek Int'!Print_Titles</vt:lpstr>
      <vt:lpstr>'510-Parker Creek Parallel Int'!Print_Titles</vt:lpstr>
      <vt:lpstr>Summary!Print_Titles</vt:lpstr>
    </vt:vector>
  </TitlesOfParts>
  <Company>NTMWD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Judd Sanderson</dc:creator>
  <cp:lastModifiedBy>Daniel J. Sellars</cp:lastModifiedBy>
  <cp:lastPrinted>2017-11-30T17:00:13Z</cp:lastPrinted>
  <dcterms:created xsi:type="dcterms:W3CDTF">2015-12-04T13:59:35Z</dcterms:created>
  <dcterms:modified xsi:type="dcterms:W3CDTF">2021-03-10T18:34:22Z</dcterms:modified>
</cp:coreProperties>
</file>